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2798176D-AD55-47AE-B622-3E9C5AFB11F3}" xr6:coauthVersionLast="47" xr6:coauthVersionMax="47" xr10:uidLastSave="{00000000-0000-0000-0000-000000000000}"/>
  <bookViews>
    <workbookView xWindow="-110" yWindow="-110" windowWidth="19420" windowHeight="10300" activeTab="2" xr2:uid="{00000000-000D-0000-FFFF-FFFF00000000}"/>
  </bookViews>
  <sheets>
    <sheet name="PŘEHLED" sheetId="6" r:id="rId1"/>
    <sheet name="SOUPIS STANDARDŮ" sheetId="7" r:id="rId2"/>
    <sheet name="1PP" sheetId="1" r:id="rId3"/>
    <sheet name="1NP" sheetId="8" r:id="rId4"/>
    <sheet name="2NP" sheetId="12" r:id="rId5"/>
    <sheet name="ZÁVĚR" sheetId="5" r:id="rId6"/>
  </sheets>
  <definedNames>
    <definedName name="_xlnm._FilterDatabase" localSheetId="3" hidden="1">'1NP'!$B$1:$B$332</definedName>
    <definedName name="_xlnm._FilterDatabase" localSheetId="2" hidden="1">'1PP'!$B$1:$B$316</definedName>
    <definedName name="_xlnm._FilterDatabase" localSheetId="4" hidden="1">'2NP'!$B$1:$B$316</definedName>
    <definedName name="_xlnm._FilterDatabase" localSheetId="0" hidden="1">PŘEHLED!$A$10:$A$17</definedName>
    <definedName name="_xlnm._FilterDatabase" localSheetId="5" hidden="1">ZÁVĚR!$A$1:$A$735</definedName>
    <definedName name="_xlnm.Print_Titles" localSheetId="3">'1NP'!$1:$1</definedName>
    <definedName name="_xlnm.Print_Titles" localSheetId="2">'1PP'!$1:$1</definedName>
    <definedName name="_xlnm.Print_Titles" localSheetId="4">'2NP'!$1:$1</definedName>
    <definedName name="_xlnm.Print_Titles" localSheetId="0">PŘEHLED!$10:$10</definedName>
    <definedName name="_xlnm.Print_Titles" localSheetId="5">ZÁVĚR!$1:$1</definedName>
    <definedName name="_xlnm.Print_Area" localSheetId="3">'1NP'!$A$1:$S$94</definedName>
    <definedName name="_xlnm.Print_Area" localSheetId="2">'1PP'!$A$1:$S$79</definedName>
    <definedName name="_xlnm.Print_Area" localSheetId="4">'2NP'!$A$1:$S$79</definedName>
    <definedName name="_xlnm.Print_Area" localSheetId="0">PŘEHLED!$A$8:$I$17</definedName>
    <definedName name="_xlnm.Print_Area" localSheetId="1">'SOUPIS STANDARDŮ'!$A$1:$A$5</definedName>
    <definedName name="_xlnm.Print_Area" localSheetId="5">ZÁVĚR!$A$1:$C$5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9" i="8" l="1"/>
  <c r="J79" i="8"/>
  <c r="L79" i="8"/>
  <c r="H69" i="12" l="1"/>
  <c r="J69" i="12"/>
  <c r="L69" i="12"/>
  <c r="H39" i="8"/>
  <c r="J39" i="8"/>
  <c r="L39" i="8"/>
  <c r="L64" i="12" l="1"/>
  <c r="J64" i="12"/>
  <c r="H64" i="12"/>
  <c r="L22" i="12"/>
  <c r="J22" i="12"/>
  <c r="H22" i="12"/>
  <c r="H60" i="1"/>
  <c r="H59" i="1"/>
  <c r="H33" i="1"/>
  <c r="H14" i="6"/>
  <c r="H66" i="12"/>
  <c r="J66" i="12"/>
  <c r="L66" i="12"/>
  <c r="H59" i="12"/>
  <c r="H66" i="8"/>
  <c r="J72" i="8"/>
  <c r="H8" i="12"/>
  <c r="H7" i="12"/>
  <c r="H37" i="12"/>
  <c r="H34" i="8"/>
  <c r="L34" i="8"/>
  <c r="H5" i="8"/>
  <c r="L32" i="1"/>
  <c r="J32" i="1"/>
  <c r="H32" i="1"/>
  <c r="H77" i="12"/>
  <c r="H17" i="12"/>
  <c r="H92" i="8"/>
  <c r="H55" i="8"/>
  <c r="H16" i="8"/>
  <c r="J75" i="1"/>
  <c r="H75" i="1"/>
  <c r="L74" i="12"/>
  <c r="J74" i="12"/>
  <c r="H74" i="12"/>
  <c r="H57" i="12"/>
  <c r="J57" i="12"/>
  <c r="L57" i="12"/>
  <c r="L67" i="12"/>
  <c r="J67" i="12"/>
  <c r="H67" i="12"/>
  <c r="L55" i="12"/>
  <c r="J55" i="12"/>
  <c r="H55" i="12"/>
  <c r="H47" i="12"/>
  <c r="H44" i="12"/>
  <c r="L43" i="12"/>
  <c r="J43" i="12"/>
  <c r="H43" i="12"/>
  <c r="H41" i="12"/>
  <c r="H40" i="12"/>
  <c r="L39" i="12"/>
  <c r="J39" i="12"/>
  <c r="H39" i="12"/>
  <c r="L35" i="12"/>
  <c r="J35" i="12"/>
  <c r="H35" i="12"/>
  <c r="L34" i="12"/>
  <c r="H34" i="12"/>
  <c r="L33" i="12"/>
  <c r="J33" i="12"/>
  <c r="H33" i="12"/>
  <c r="L32" i="12"/>
  <c r="J32" i="12"/>
  <c r="H32" i="12"/>
  <c r="L30" i="12"/>
  <c r="J30" i="12"/>
  <c r="H30" i="12"/>
  <c r="L29" i="12"/>
  <c r="J29" i="12"/>
  <c r="H29" i="12"/>
  <c r="L28" i="12"/>
  <c r="J28" i="12"/>
  <c r="H28" i="12"/>
  <c r="L27" i="12"/>
  <c r="J27" i="12"/>
  <c r="H27" i="12"/>
  <c r="H9" i="12"/>
  <c r="J91" i="8"/>
  <c r="L91" i="8"/>
  <c r="H14" i="8"/>
  <c r="H53" i="1"/>
  <c r="L47" i="1"/>
  <c r="J47" i="1"/>
  <c r="H47" i="1"/>
  <c r="H16" i="1"/>
  <c r="L26" i="1"/>
  <c r="J26" i="1"/>
  <c r="H26" i="1"/>
  <c r="L25" i="1"/>
  <c r="J25" i="1"/>
  <c r="H25" i="1"/>
  <c r="L24" i="1"/>
  <c r="J24" i="1"/>
  <c r="H24" i="1"/>
  <c r="L23" i="1"/>
  <c r="J23" i="1"/>
  <c r="H23" i="1"/>
  <c r="L21" i="12"/>
  <c r="J21" i="12"/>
  <c r="H21" i="12"/>
  <c r="L20" i="12"/>
  <c r="J20" i="12"/>
  <c r="H20" i="12"/>
  <c r="L14" i="12"/>
  <c r="J14" i="12"/>
  <c r="H14" i="12"/>
  <c r="H12" i="12"/>
  <c r="J90" i="8"/>
  <c r="J88" i="8"/>
  <c r="J87" i="8"/>
  <c r="J86" i="8"/>
  <c r="J85" i="8"/>
  <c r="J84" i="8"/>
  <c r="J83" i="8"/>
  <c r="J82" i="8"/>
  <c r="J78" i="8"/>
  <c r="J77" i="8"/>
  <c r="L82" i="8"/>
  <c r="J75" i="8"/>
  <c r="H75" i="8"/>
  <c r="J74" i="8"/>
  <c r="H74" i="8"/>
  <c r="H58" i="8"/>
  <c r="H54" i="8"/>
  <c r="H45" i="8"/>
  <c r="L49" i="8"/>
  <c r="J49" i="8"/>
  <c r="H49" i="8"/>
  <c r="H42" i="8"/>
  <c r="J42" i="8"/>
  <c r="L42" i="8"/>
  <c r="H41" i="8"/>
  <c r="L19" i="8"/>
  <c r="J19" i="8"/>
  <c r="H19" i="8"/>
  <c r="L18" i="8"/>
  <c r="J18" i="8"/>
  <c r="H18" i="8"/>
  <c r="L9" i="8"/>
  <c r="J9" i="8"/>
  <c r="H9" i="8"/>
  <c r="L8" i="8"/>
  <c r="J8" i="8"/>
  <c r="H8" i="8"/>
  <c r="H6" i="8"/>
  <c r="H61" i="1"/>
  <c r="L54" i="1"/>
  <c r="J54" i="1"/>
  <c r="H54" i="1"/>
  <c r="L52" i="1"/>
  <c r="J52" i="1"/>
  <c r="H52" i="1"/>
  <c r="J50" i="1"/>
  <c r="J46" i="1"/>
  <c r="J45" i="1"/>
  <c r="J43" i="1"/>
  <c r="J42" i="1"/>
  <c r="J41" i="1"/>
  <c r="J40" i="1"/>
  <c r="H42" i="1"/>
  <c r="H36" i="1"/>
  <c r="L30" i="1"/>
  <c r="J30" i="1"/>
  <c r="H30" i="1"/>
  <c r="H64" i="1"/>
  <c r="H50" i="1"/>
  <c r="L46" i="1"/>
  <c r="H46" i="1"/>
  <c r="L45" i="1"/>
  <c r="H45" i="1"/>
  <c r="L40" i="1"/>
  <c r="H40" i="1"/>
  <c r="L39" i="1"/>
  <c r="J39" i="1"/>
  <c r="H39" i="1"/>
  <c r="H37" i="1"/>
  <c r="H27" i="1"/>
  <c r="H14" i="1"/>
  <c r="L13" i="1"/>
  <c r="J13" i="1"/>
  <c r="H13" i="1"/>
  <c r="L12" i="1"/>
  <c r="J12" i="1"/>
  <c r="H12" i="1"/>
  <c r="L73" i="12"/>
  <c r="J73" i="12"/>
  <c r="H73" i="12"/>
  <c r="L72" i="12"/>
  <c r="J72" i="12"/>
  <c r="H72" i="12"/>
  <c r="L71" i="12"/>
  <c r="J71" i="12"/>
  <c r="H71" i="12"/>
  <c r="L70" i="12"/>
  <c r="J70" i="12"/>
  <c r="H70" i="12"/>
  <c r="L75" i="12"/>
  <c r="J75" i="12"/>
  <c r="L68" i="12"/>
  <c r="J68" i="12"/>
  <c r="H68" i="12"/>
  <c r="L63" i="12"/>
  <c r="J63" i="12"/>
  <c r="H63" i="12"/>
  <c r="L62" i="12"/>
  <c r="J62" i="12"/>
  <c r="H62" i="12"/>
  <c r="L61" i="12"/>
  <c r="J61" i="12"/>
  <c r="H61" i="12"/>
  <c r="L60" i="12"/>
  <c r="J60" i="12"/>
  <c r="H60" i="12"/>
  <c r="L59" i="12"/>
  <c r="J59" i="12"/>
  <c r="L58" i="12"/>
  <c r="J58" i="12"/>
  <c r="H58" i="12"/>
  <c r="L56" i="12"/>
  <c r="J56" i="12"/>
  <c r="H56" i="12"/>
  <c r="L54" i="12"/>
  <c r="J54" i="12"/>
  <c r="H54" i="12"/>
  <c r="L53" i="12"/>
  <c r="J53" i="12"/>
  <c r="H53" i="12"/>
  <c r="L52" i="12"/>
  <c r="J52" i="12"/>
  <c r="H52" i="12"/>
  <c r="L51" i="12"/>
  <c r="J51" i="12"/>
  <c r="H51" i="12"/>
  <c r="L50" i="12"/>
  <c r="J50" i="12"/>
  <c r="H50" i="12"/>
  <c r="L48" i="12"/>
  <c r="J48" i="12"/>
  <c r="H48" i="12"/>
  <c r="L47" i="12"/>
  <c r="J47" i="12"/>
  <c r="L46" i="12"/>
  <c r="J46" i="12"/>
  <c r="H46" i="12"/>
  <c r="L45" i="12"/>
  <c r="J45" i="12"/>
  <c r="L44" i="12"/>
  <c r="J44" i="12"/>
  <c r="L41" i="12"/>
  <c r="J41" i="12"/>
  <c r="L40" i="12"/>
  <c r="J40" i="12"/>
  <c r="L31" i="12"/>
  <c r="J31" i="12"/>
  <c r="H31" i="12"/>
  <c r="L25" i="12"/>
  <c r="J25" i="12"/>
  <c r="H25" i="12"/>
  <c r="L19" i="12"/>
  <c r="J19" i="12"/>
  <c r="H19" i="12"/>
  <c r="L16" i="12"/>
  <c r="J16" i="12"/>
  <c r="H16" i="12"/>
  <c r="L12" i="12"/>
  <c r="J12" i="12"/>
  <c r="L11" i="12"/>
  <c r="J11" i="12"/>
  <c r="H11" i="12"/>
  <c r="L6" i="12"/>
  <c r="J6" i="12"/>
  <c r="H6" i="12"/>
  <c r="L5" i="12"/>
  <c r="J5" i="12"/>
  <c r="H5" i="12"/>
  <c r="L4" i="12"/>
  <c r="J4" i="12"/>
  <c r="H4" i="12"/>
  <c r="L90" i="8"/>
  <c r="L88" i="8"/>
  <c r="L87" i="8"/>
  <c r="L86" i="8"/>
  <c r="L85" i="8"/>
  <c r="L84" i="8"/>
  <c r="L83" i="8"/>
  <c r="L78" i="8"/>
  <c r="L77" i="8"/>
  <c r="L75" i="8"/>
  <c r="L74" i="8"/>
  <c r="L73" i="8"/>
  <c r="L72" i="8"/>
  <c r="L71" i="8"/>
  <c r="L70" i="8"/>
  <c r="L69" i="8"/>
  <c r="L68" i="8"/>
  <c r="L67" i="8"/>
  <c r="L66" i="8"/>
  <c r="L63" i="8"/>
  <c r="L62" i="8"/>
  <c r="L61" i="8"/>
  <c r="L60" i="8"/>
  <c r="L59" i="8"/>
  <c r="L58" i="8"/>
  <c r="L57" i="8"/>
  <c r="L54" i="8"/>
  <c r="L53" i="8"/>
  <c r="L52" i="8"/>
  <c r="L51" i="8"/>
  <c r="L50" i="8"/>
  <c r="L48" i="8"/>
  <c r="L46" i="8"/>
  <c r="L44" i="8"/>
  <c r="L43" i="8"/>
  <c r="L41" i="8"/>
  <c r="L38" i="8"/>
  <c r="L37" i="8"/>
  <c r="L36" i="8"/>
  <c r="L35" i="8"/>
  <c r="L33" i="8"/>
  <c r="L32" i="8"/>
  <c r="L31" i="8"/>
  <c r="L30" i="8"/>
  <c r="L29" i="8"/>
  <c r="L28" i="8"/>
  <c r="L27" i="8"/>
  <c r="L26" i="8"/>
  <c r="L24" i="8"/>
  <c r="L21" i="8"/>
  <c r="L20" i="8"/>
  <c r="L14" i="8"/>
  <c r="L13" i="8"/>
  <c r="L12" i="8"/>
  <c r="L11" i="8"/>
  <c r="L10" i="8"/>
  <c r="L4" i="8"/>
  <c r="J73" i="8"/>
  <c r="J71" i="8"/>
  <c r="J70" i="8"/>
  <c r="J69" i="8"/>
  <c r="J68" i="8"/>
  <c r="J67" i="8"/>
  <c r="J66" i="8"/>
  <c r="J63" i="8"/>
  <c r="J62" i="8"/>
  <c r="J61" i="8"/>
  <c r="J60" i="8"/>
  <c r="J59" i="8"/>
  <c r="J58" i="8"/>
  <c r="J57" i="8"/>
  <c r="J54" i="8"/>
  <c r="J53" i="8"/>
  <c r="J52" i="8"/>
  <c r="J51" i="8"/>
  <c r="J50" i="8"/>
  <c r="J48" i="8"/>
  <c r="J46" i="8"/>
  <c r="J44" i="8"/>
  <c r="J43" i="8"/>
  <c r="J41" i="8"/>
  <c r="J38" i="8"/>
  <c r="J37" i="8"/>
  <c r="J36" i="8"/>
  <c r="J35" i="8"/>
  <c r="J33" i="8"/>
  <c r="J32" i="8"/>
  <c r="J31" i="8"/>
  <c r="J30" i="8"/>
  <c r="J29" i="8"/>
  <c r="J28" i="8"/>
  <c r="J27" i="8"/>
  <c r="J26" i="8"/>
  <c r="J24" i="8"/>
  <c r="J21" i="8"/>
  <c r="J20" i="8"/>
  <c r="J14" i="8"/>
  <c r="J13" i="8"/>
  <c r="J12" i="8"/>
  <c r="J11" i="8"/>
  <c r="J10" i="8"/>
  <c r="J4" i="8"/>
  <c r="H90" i="8"/>
  <c r="H87" i="8"/>
  <c r="H86" i="8"/>
  <c r="H85" i="8"/>
  <c r="H84" i="8"/>
  <c r="H83" i="8"/>
  <c r="H78" i="8"/>
  <c r="H77" i="8"/>
  <c r="H73" i="8"/>
  <c r="H71" i="8"/>
  <c r="H70" i="8"/>
  <c r="H69" i="8"/>
  <c r="H67" i="8"/>
  <c r="H63" i="8"/>
  <c r="H62" i="8"/>
  <c r="H61" i="8"/>
  <c r="H60" i="8"/>
  <c r="H59" i="8"/>
  <c r="H57" i="8"/>
  <c r="H53" i="8"/>
  <c r="H51" i="8"/>
  <c r="H50" i="8"/>
  <c r="H48" i="8"/>
  <c r="H46" i="8"/>
  <c r="H44" i="8"/>
  <c r="H43" i="8"/>
  <c r="H38" i="8"/>
  <c r="H37" i="8"/>
  <c r="H36" i="8"/>
  <c r="H35" i="8"/>
  <c r="H33" i="8"/>
  <c r="H32" i="8"/>
  <c r="H31" i="8"/>
  <c r="H30" i="8"/>
  <c r="H29" i="8"/>
  <c r="H28" i="8"/>
  <c r="H27" i="8"/>
  <c r="H26" i="8"/>
  <c r="H24" i="8"/>
  <c r="H21" i="8"/>
  <c r="H20" i="8"/>
  <c r="H13" i="8"/>
  <c r="H12" i="8"/>
  <c r="H11" i="8"/>
  <c r="H4" i="8"/>
  <c r="L73" i="1"/>
  <c r="L71" i="1"/>
  <c r="L18" i="1"/>
  <c r="L64" i="1"/>
  <c r="L63" i="1"/>
  <c r="L50" i="1"/>
  <c r="L41" i="1"/>
  <c r="L37" i="1"/>
  <c r="L35" i="1"/>
  <c r="L31" i="1"/>
  <c r="L29" i="1"/>
  <c r="L27" i="1"/>
  <c r="L20" i="1"/>
  <c r="L14" i="1"/>
  <c r="L11" i="1"/>
  <c r="L10" i="1"/>
  <c r="L8" i="1"/>
  <c r="L7" i="1"/>
  <c r="L6" i="1"/>
  <c r="L5" i="1"/>
  <c r="L4" i="1"/>
  <c r="J73" i="1"/>
  <c r="J71" i="1"/>
  <c r="J18" i="1"/>
  <c r="J64" i="1"/>
  <c r="J63" i="1"/>
  <c r="J37" i="1"/>
  <c r="J35" i="1"/>
  <c r="J31" i="1"/>
  <c r="J29" i="1"/>
  <c r="J27" i="1"/>
  <c r="J20" i="1"/>
  <c r="J14" i="1"/>
  <c r="J11" i="1"/>
  <c r="J10" i="1"/>
  <c r="J8" i="1"/>
  <c r="J7" i="1"/>
  <c r="J6" i="1"/>
  <c r="J5" i="1"/>
  <c r="J4" i="1"/>
  <c r="H73" i="1"/>
  <c r="H71" i="1"/>
  <c r="H18" i="1"/>
  <c r="H63" i="1"/>
  <c r="H41" i="1"/>
  <c r="H35" i="1"/>
  <c r="H31" i="1"/>
  <c r="H29" i="1"/>
  <c r="H20" i="1"/>
  <c r="H11" i="1"/>
  <c r="H10" i="1"/>
  <c r="H8" i="1"/>
  <c r="H7" i="1"/>
  <c r="H6" i="1"/>
  <c r="H5" i="1"/>
  <c r="H4" i="1"/>
  <c r="H11" i="6"/>
  <c r="A17" i="6"/>
  <c r="H94" i="8" l="1"/>
  <c r="B12" i="6" s="1"/>
  <c r="L94" i="8"/>
  <c r="F12" i="6" s="1"/>
  <c r="J94" i="8"/>
  <c r="D12" i="6" s="1"/>
  <c r="H79" i="1"/>
  <c r="B11" i="6" s="1"/>
  <c r="J79" i="1"/>
  <c r="D11" i="6" s="1"/>
  <c r="L79" i="1"/>
  <c r="F11" i="6" s="1"/>
  <c r="H13" i="6"/>
  <c r="L79" i="12"/>
  <c r="F13" i="6" s="1"/>
  <c r="H79" i="12"/>
  <c r="B13" i="6" s="1"/>
  <c r="J79" i="12"/>
  <c r="D13" i="6" s="1"/>
  <c r="H12" i="6"/>
  <c r="B16" i="6" l="1"/>
  <c r="F16" i="6"/>
  <c r="D16" i="6"/>
  <c r="H16" i="6"/>
</calcChain>
</file>

<file path=xl/sharedStrings.xml><?xml version="1.0" encoding="utf-8"?>
<sst xmlns="http://schemas.openxmlformats.org/spreadsheetml/2006/main" count="1099" uniqueCount="505">
  <si>
    <t>ks</t>
  </si>
  <si>
    <t>pozice</t>
  </si>
  <si>
    <t>název</t>
  </si>
  <si>
    <t>popis</t>
  </si>
  <si>
    <t>1. NP</t>
  </si>
  <si>
    <t>příkon kW / 230V</t>
  </si>
  <si>
    <t>příkon kW / 400V</t>
  </si>
  <si>
    <t>poznámka</t>
  </si>
  <si>
    <t>příkon kW /230V celkem</t>
  </si>
  <si>
    <t>příkon kW / 400V celkem</t>
  </si>
  <si>
    <t>příkon kW
/400V celkem</t>
  </si>
  <si>
    <t>Jednotková cena</t>
  </si>
  <si>
    <t>Cena celkem</t>
  </si>
  <si>
    <t>rozměr v mm (šxhxv)</t>
  </si>
  <si>
    <t>Model</t>
  </si>
  <si>
    <t>1. PP</t>
  </si>
  <si>
    <t>patro</t>
  </si>
  <si>
    <t>plyn kW</t>
  </si>
  <si>
    <t>plyn kW / celkem</t>
  </si>
  <si>
    <t>plyn kW 
/ celkem</t>
  </si>
  <si>
    <t>MATERIÁLY A ZPRACOVÁNÍ NEREZOVÉHO NÁBYTKU</t>
  </si>
  <si>
    <t>SOUPIS STANDARDŮ</t>
  </si>
  <si>
    <t>kW</t>
  </si>
  <si>
    <t>Celkem</t>
  </si>
  <si>
    <t>230V</t>
  </si>
  <si>
    <t>400V</t>
  </si>
  <si>
    <t>plyn</t>
  </si>
  <si>
    <t>příkon celkem
400V</t>
  </si>
  <si>
    <t>plyn celkem</t>
  </si>
  <si>
    <t>příkon celkem
230V</t>
  </si>
  <si>
    <t>PŘEHLED</t>
  </si>
  <si>
    <t>A01</t>
  </si>
  <si>
    <t>A02</t>
  </si>
  <si>
    <t>A03</t>
  </si>
  <si>
    <t>A04</t>
  </si>
  <si>
    <t>A05</t>
  </si>
  <si>
    <t>A06</t>
  </si>
  <si>
    <t>260x287x137</t>
  </si>
  <si>
    <t>HUBIČ HMYZU</t>
  </si>
  <si>
    <t>Lapač hmyzu, celonerezové prvedení, přístěnný model.</t>
  </si>
  <si>
    <t>485x132x392</t>
  </si>
  <si>
    <t>ODSÁVAČ PAR - DODÁVKA VZT</t>
  </si>
  <si>
    <t>SAMONAVÍJECÍ BUBEN + ROZSTŘIKOVAČ</t>
  </si>
  <si>
    <t>Celonerezová konstrukce, 20 m hadice, vodící válečky, rostřikovač DINGO.</t>
  </si>
  <si>
    <t>270x480x450</t>
  </si>
  <si>
    <t>1200x800x900</t>
  </si>
  <si>
    <t>Regálový systém,duralové provedení, 4 roštové police (plastové výlisky), jednoduchá montáž pomocí šroubováku. Možnost namísto police vložení GN příslušeného rozměru. Police umyvatelné v myčce.</t>
  </si>
  <si>
    <t>KOMBINOVANÁ NEREZOVÁ VÝLEVKA</t>
  </si>
  <si>
    <t>Celonerezová kombinovaná výlevka, umyvadlo, baterie.</t>
  </si>
  <si>
    <t>500x600x850</t>
  </si>
  <si>
    <t>CHLADÍCÍ BOX NA ODPAD</t>
  </si>
  <si>
    <t>PRACOVNÍ STŮL, DŘEZ</t>
  </si>
  <si>
    <t>NÁSTĚNNÁ POLICE JEDNOPATROVÁ</t>
  </si>
  <si>
    <t>POJÍZDNÝ NEREZOVÝ VOZÍK NA GN, NOSNOST 40 KG ZÁSUV</t>
  </si>
  <si>
    <t>451x650x1400</t>
  </si>
  <si>
    <t>TLAKOVÁ SPRCHA ZE STOLU, RAMÍNKO, KOHOUTKY</t>
  </si>
  <si>
    <t>Tlaková oplachová sprcha se směšovací baterií a napouštěcím ramenem.</t>
  </si>
  <si>
    <t>Celonerezová police, nastavitelná výška.</t>
  </si>
  <si>
    <t>SUCHÝ SKLAD</t>
  </si>
  <si>
    <t>SKLAD CHEMIE</t>
  </si>
  <si>
    <t>CHLADÍCÍ BOX</t>
  </si>
  <si>
    <t>MYTÍ PROVOZNÍHO NÁDOBÍ</t>
  </si>
  <si>
    <t>MYCÍ STŮL, DŘEZ</t>
  </si>
  <si>
    <t>PŘÍPRAVNA</t>
  </si>
  <si>
    <t>700x700x900</t>
  </si>
  <si>
    <t>odpad</t>
  </si>
  <si>
    <t>studená voda</t>
  </si>
  <si>
    <t>teplá voda</t>
  </si>
  <si>
    <t>změkčená voda</t>
  </si>
  <si>
    <t>datový kabel</t>
  </si>
  <si>
    <t>·</t>
  </si>
  <si>
    <t>2. NP</t>
  </si>
  <si>
    <t>lapač tuku</t>
  </si>
  <si>
    <t>470x370x225</t>
  </si>
  <si>
    <t>SKLAD OPADU</t>
  </si>
  <si>
    <t>NÁSTĚNNÁ BATERIE  DODÁVKA STAVBY</t>
  </si>
  <si>
    <t>POPELNICE - DODÁVKA PROVOZOVATELE</t>
  </si>
  <si>
    <t>VOZÍK NA TERMOPORTY</t>
  </si>
  <si>
    <t>MYTÍ A SKLAD GASTRONÁDOB</t>
  </si>
  <si>
    <t>MODULOVÝ REGÁLOVÝ SYSTÉM</t>
  </si>
  <si>
    <t>CHLADÍCÍ BOX, STUDENÁ KUCHYNĚ</t>
  </si>
  <si>
    <t>SKLAD NÁPOJŮ</t>
  </si>
  <si>
    <t>SKLAD DKP</t>
  </si>
  <si>
    <t>ČISTÁ PŘÍPRAVA ZELENINY, STUDENÁ KUCHYNĚ</t>
  </si>
  <si>
    <t>HRUBÁ PŘÍPRAVA ZELENINY</t>
  </si>
  <si>
    <t>ČISTÁ PŘÍPRAVA MASA</t>
  </si>
  <si>
    <t>760x520x590</t>
  </si>
  <si>
    <t>PŘÍRUČNÍ SKLAD</t>
  </si>
  <si>
    <t>UMYVADLO VČ. BATERIE</t>
  </si>
  <si>
    <t>Celonerezové nástěnné umyvadlo s kolenovým ovládáním a baterií.</t>
  </si>
  <si>
    <t>MINUTKOVÁ KUCHYNĚ</t>
  </si>
  <si>
    <t>ODSÁVAČ PAR, OSVĚTLENÍ - DODÁVKA VZT</t>
  </si>
  <si>
    <t>PRACOVNÍ STŮL, VSUVY NA GN</t>
  </si>
  <si>
    <t>1300x700x900</t>
  </si>
  <si>
    <t>CHLADÍCÍ STŮL, 2 SEKCE, DŘEZ</t>
  </si>
  <si>
    <t>GRILOVACÍ DESKA</t>
  </si>
  <si>
    <t>ELEKTRICKÁ FRITÉZA, 15 LITRŮ</t>
  </si>
  <si>
    <t>KONVEKTOMAT 6x GN 1/1</t>
  </si>
  <si>
    <t>850x775x754</t>
  </si>
  <si>
    <t>INDUKČNÍ SPORÁK, 4 ZÓNY</t>
  </si>
  <si>
    <t>ELEKTRICKÝ VAŘIČ TĚSTOVIN</t>
  </si>
  <si>
    <t>PRACOVNÍ STŮL</t>
  </si>
  <si>
    <t>MIKROVLNNÁ TROUBA</t>
  </si>
  <si>
    <t>464x557x368</t>
  </si>
  <si>
    <t>VÝDEJNÍ STOJANOVÁ POLICE, DVOUPATROVÁ, INFRAOHŘEV</t>
  </si>
  <si>
    <t>Dvě patra, infraohřev ve spodním patře, druhé patro neutrální. Keramická topná tělesa, max. 5 těles na jedno ovládání.</t>
  </si>
  <si>
    <t>OHŘEVNÝ STŮL, REŽON</t>
  </si>
  <si>
    <t>CHLADÍCÍ SKŘÍŇ, 400 LITRŮ</t>
  </si>
  <si>
    <t>701x633x1766</t>
  </si>
  <si>
    <t>KONVEKTOMAT 10x GN 1/1, LEVÉ OTEVÍRÁNÍ DVEŘÍ</t>
  </si>
  <si>
    <t>ZÁZEMÍ BUFETU</t>
  </si>
  <si>
    <t>BUFET</t>
  </si>
  <si>
    <t>INFRALAMPA ZÁVĚSNÁ</t>
  </si>
  <si>
    <t>VÝDEJNÍ STŮL</t>
  </si>
  <si>
    <t>POKLADNA - DODÁVKA PROVOZOVATELE</t>
  </si>
  <si>
    <t>VÝČEPNÍ STŮL, ODKAPNÍ VANIČKA</t>
  </si>
  <si>
    <t>VÝČEPNÍ STOJAN - DODÁVKA PROVOZOVATELE</t>
  </si>
  <si>
    <t>DOCHLAZOVÁNÍ - DODÁVKA PROVOZOVATELE</t>
  </si>
  <si>
    <t>PRACOVNÍ STŮL, KOŠ</t>
  </si>
  <si>
    <t>517x412x297</t>
  </si>
  <si>
    <t>PRACOVNÍ STŮL, UMYVADLO, DŘEZ</t>
  </si>
  <si>
    <t>KÁVOVAR - DODÁVKA PROVOZOVATELE</t>
  </si>
  <si>
    <t>MLÝNEK NA KÁVU - DODÁVKA PROVOZOVATELE</t>
  </si>
  <si>
    <t>MYTÍ STOLNÍHO NÁDOBÍ</t>
  </si>
  <si>
    <t>SERVÍROVACÍ VOZÍK SVAŘENÝ, 2x POLICE, 4 KOLEČKA</t>
  </si>
  <si>
    <t>900x600x950</t>
  </si>
  <si>
    <t>Nerezový regál, 4x plná police.</t>
  </si>
  <si>
    <t>POJÍZDNÝ KOŠ NA ODPADKY, 50 LITRŮ</t>
  </si>
  <si>
    <t>Pojízdný nerezový koš na odpadky, 4x otočné kolo, poklop, objem 50 litrů.</t>
  </si>
  <si>
    <t>MYČKA STOLNÍHO NÁDOBÍ, PRŮCHOZÍ</t>
  </si>
  <si>
    <t>REGENERACE, PŘÍPRAVA</t>
  </si>
  <si>
    <t>Napojeno na vzdálenou jednotku.</t>
  </si>
  <si>
    <t>B01</t>
  </si>
  <si>
    <t>B02</t>
  </si>
  <si>
    <t>B03</t>
  </si>
  <si>
    <t>B04</t>
  </si>
  <si>
    <t>B05</t>
  </si>
  <si>
    <t>B06</t>
  </si>
  <si>
    <t>B07</t>
  </si>
  <si>
    <t>MYTÍ + SKLAD TRANSPORTNÍCH NÁDOB</t>
  </si>
  <si>
    <t>B08</t>
  </si>
  <si>
    <t>B09</t>
  </si>
  <si>
    <t>C01</t>
  </si>
  <si>
    <t>D01</t>
  </si>
  <si>
    <t>1500x600x1800</t>
  </si>
  <si>
    <t>B10</t>
  </si>
  <si>
    <t>1500x800x900</t>
  </si>
  <si>
    <t>D02</t>
  </si>
  <si>
    <t>D03</t>
  </si>
  <si>
    <t>D04</t>
  </si>
  <si>
    <t>D05</t>
  </si>
  <si>
    <t>D06</t>
  </si>
  <si>
    <t>D07</t>
  </si>
  <si>
    <t>D08</t>
  </si>
  <si>
    <t>D09</t>
  </si>
  <si>
    <t>D10</t>
  </si>
  <si>
    <t>1800x800x900</t>
  </si>
  <si>
    <t>E01</t>
  </si>
  <si>
    <t>E02</t>
  </si>
  <si>
    <t>E03</t>
  </si>
  <si>
    <t>E04</t>
  </si>
  <si>
    <t>E05</t>
  </si>
  <si>
    <t>E06</t>
  </si>
  <si>
    <t>E07</t>
  </si>
  <si>
    <t>E08</t>
  </si>
  <si>
    <t>E09</t>
  </si>
  <si>
    <t>E10</t>
  </si>
  <si>
    <t>E11</t>
  </si>
  <si>
    <t>2700x700x900</t>
  </si>
  <si>
    <t>1700x350</t>
  </si>
  <si>
    <t>F01</t>
  </si>
  <si>
    <t>F02</t>
  </si>
  <si>
    <t>F03</t>
  </si>
  <si>
    <t>F04</t>
  </si>
  <si>
    <t>F05</t>
  </si>
  <si>
    <t>F06</t>
  </si>
  <si>
    <t>F07</t>
  </si>
  <si>
    <t>F08</t>
  </si>
  <si>
    <t>F10</t>
  </si>
  <si>
    <t>F11</t>
  </si>
  <si>
    <t>F12</t>
  </si>
  <si>
    <t>F13</t>
  </si>
  <si>
    <t>F14</t>
  </si>
  <si>
    <t>1400x800x900</t>
  </si>
  <si>
    <t>1400x350</t>
  </si>
  <si>
    <t>G01</t>
  </si>
  <si>
    <t>G02</t>
  </si>
  <si>
    <t>G03</t>
  </si>
  <si>
    <t>G04</t>
  </si>
  <si>
    <t>G05</t>
  </si>
  <si>
    <t>G06</t>
  </si>
  <si>
    <t>G07</t>
  </si>
  <si>
    <t>G08</t>
  </si>
  <si>
    <t>G09</t>
  </si>
  <si>
    <t>G12</t>
  </si>
  <si>
    <t>H01</t>
  </si>
  <si>
    <t>H02</t>
  </si>
  <si>
    <t>J01</t>
  </si>
  <si>
    <t>K01</t>
  </si>
  <si>
    <t>550x550</t>
  </si>
  <si>
    <t>1200x700x1800</t>
  </si>
  <si>
    <t>C02</t>
  </si>
  <si>
    <t>C03</t>
  </si>
  <si>
    <t>C04</t>
  </si>
  <si>
    <t>C05</t>
  </si>
  <si>
    <t>C06</t>
  </si>
  <si>
    <t>C07</t>
  </si>
  <si>
    <t>500x600</t>
  </si>
  <si>
    <t>1650x800x900</t>
  </si>
  <si>
    <t>500x800x900</t>
  </si>
  <si>
    <t>D31</t>
  </si>
  <si>
    <t>D11</t>
  </si>
  <si>
    <t>D12</t>
  </si>
  <si>
    <t>D13</t>
  </si>
  <si>
    <t>D14</t>
  </si>
  <si>
    <t>D15</t>
  </si>
  <si>
    <t>D17</t>
  </si>
  <si>
    <t>D18</t>
  </si>
  <si>
    <t>D19</t>
  </si>
  <si>
    <t>D20</t>
  </si>
  <si>
    <t>D21</t>
  </si>
  <si>
    <t>D22</t>
  </si>
  <si>
    <t>D23</t>
  </si>
  <si>
    <t>D24</t>
  </si>
  <si>
    <t>D25</t>
  </si>
  <si>
    <t>D26</t>
  </si>
  <si>
    <t>D28</t>
  </si>
  <si>
    <t>D29</t>
  </si>
  <si>
    <t>D30</t>
  </si>
  <si>
    <t>L01</t>
  </si>
  <si>
    <t>E12</t>
  </si>
  <si>
    <t>E13</t>
  </si>
  <si>
    <t>E14</t>
  </si>
  <si>
    <t>E15</t>
  </si>
  <si>
    <t>E16</t>
  </si>
  <si>
    <t>E17</t>
  </si>
  <si>
    <t>E18</t>
  </si>
  <si>
    <t>1500x600x900</t>
  </si>
  <si>
    <t>600x500</t>
  </si>
  <si>
    <t>1500x700x900</t>
  </si>
  <si>
    <t>550x500</t>
  </si>
  <si>
    <t>500x700x850</t>
  </si>
  <si>
    <t>2100x750x900</t>
  </si>
  <si>
    <t>F15</t>
  </si>
  <si>
    <t>F16</t>
  </si>
  <si>
    <t>NEUTRÁLNÍ MODUL</t>
  </si>
  <si>
    <t>VÝDEJ + BUFET</t>
  </si>
  <si>
    <t>CHLADÍCÍ STŮL NA GN, 2 SEKCE</t>
  </si>
  <si>
    <t>1300x350</t>
  </si>
  <si>
    <t>POKLADNÍ MODUL</t>
  </si>
  <si>
    <t>VÝROBNÍK KÁVY A ČAJE, 2x 20 LITRŮ</t>
  </si>
  <si>
    <t>VÝDEJNÍ STŮL, ODKAPNÍ VANIČKA</t>
  </si>
  <si>
    <t>VESTAVNÝ PODAVAČ KOŠŮ</t>
  </si>
  <si>
    <t>VÝDEJNÍ STŮL ROHOVÝ</t>
  </si>
  <si>
    <t>VÝDEJNÍ STŮL, VODNÍ LÁZEŇ 3x GN 1/1</t>
  </si>
  <si>
    <t>HYGIENICKÝ ZÁKRYT, SKLO</t>
  </si>
  <si>
    <t>4000x350</t>
  </si>
  <si>
    <t>POJEZDOVÁ DRÁHA, TRUBKOVÁ</t>
  </si>
  <si>
    <t>10 bm</t>
  </si>
  <si>
    <t>VOZÍK NA TÁCY A PŘÍBORY</t>
  </si>
  <si>
    <t>UMYVÁRNA STOLNÍHO NÁDOBÍ</t>
  </si>
  <si>
    <t>E19</t>
  </si>
  <si>
    <t>E20</t>
  </si>
  <si>
    <t>E21</t>
  </si>
  <si>
    <t>ZÁSOBNÍK NA TALÍŘE, OHŘEVNÝ, POJÍZDNÝ</t>
  </si>
  <si>
    <t>VÝSTUPNÍ STŮL, VÁLEČKOVÝ</t>
  </si>
  <si>
    <t>1200x700x900</t>
  </si>
  <si>
    <t>AGREGÁTY</t>
  </si>
  <si>
    <t>SDRUŽENÁ CHLADÍCÍ JEDNOTKA</t>
  </si>
  <si>
    <t>F17</t>
  </si>
  <si>
    <t>D09a</t>
  </si>
  <si>
    <t>MRAZÍCÍ PODESTAVBA</t>
  </si>
  <si>
    <t>4600x350</t>
  </si>
  <si>
    <t>D11a</t>
  </si>
  <si>
    <t>5 kohoutů.</t>
  </si>
  <si>
    <t>800x700</t>
  </si>
  <si>
    <t>A07</t>
  </si>
  <si>
    <t xml:space="preserve">Regálový systém,duralové provedení, 4 roštové police (plastové výlisky), jednoduchá montáž pomocí šroubováku. Možnost namísto police vložení GN příslušeného rozměru. Police umyvatelné v myčce. </t>
  </si>
  <si>
    <t>Manipulační vozík (bez pracovní plochy) na termoporty, vyrobený z chromniklové oceli 18/10. Jednoduchá konstrukce z nerezových profilů. 4 otočná kolečka o prům. 125 mm, z toho 2 s brzdou. Kapacita pro 3x termoport AP 200. Nosnost 100 kg.</t>
  </si>
  <si>
    <t>Pojízdný nerezový etážový vozík s "U" lištami na GN 1/1 v jednom sloupci. Provedení se 4 otočnými kolečky o prům. 125 mm, z toho 2 s brzdou. Jednoduchá konstrukce z ohýbaných profilů, svařovaná konstrukce. Kapacita 15x GN 1/1 - 65. Nosnost jednotl. zásuvů 40 kg, Rozteč zásuvů 71 mm.</t>
  </si>
  <si>
    <t>1100x350</t>
  </si>
  <si>
    <t>HYGIENICKÁ PLASTOVÁ PALETA</t>
  </si>
  <si>
    <t>Vyrobeno z polyetylenu s vysokou hustotou. Určeno pro použití s potravinami.</t>
  </si>
  <si>
    <t>800x700x100</t>
  </si>
  <si>
    <t>Pracovní stůl neutrální otevřený, spodní police, zadní lem.</t>
  </si>
  <si>
    <t>Mycí stůl neutrální otevřený, dřez 800x600 mm, prolam pracovní plochy, otvor baterie. Zadní zvýšený lem 300 mm.</t>
  </si>
  <si>
    <t>1600x700x1800</t>
  </si>
  <si>
    <t>Pracovní stůl neutrální otevřený, dřez 400x500 mm, lokální prolam pracovní plochy okolo dřezu, spodní police, včetně baterie, zadní lem.</t>
  </si>
  <si>
    <t>Nářezový stroj gravitační, poloautomatický, prům. nože 300 mm, krájecí kapacita 180 x 180 mm (čtverec), prům. 200 mm (kulatý), 230x165mm (obdélník). Přímý pohon ozubenými koly.</t>
  </si>
  <si>
    <t>Kutr/mixer s objemem 7 ltr. vhodný pro všechny druhy sekání, mixování, mletí apod. 2 rychlosti 1500 / 3000 ot / min. Včetně 7 ltr. nádoby s víkem a integrované stěrky / emulsifikátoru a jemně zoubkovaného nožového bloku.</t>
  </si>
  <si>
    <t>256x422x522</t>
  </si>
  <si>
    <t>NÁŘEZOVÝ STROJ, PRŮM. NOŽE 300 mm</t>
  </si>
  <si>
    <t>Univerzální robot, kotlík 5 litrů, max. zatížení 750 g mouky. Základní výbava: kotlík 5l, metla, hák, míchač, plastový zákryt, mechanické ovládání, český popis stroje, plynulé volitelné rychlostí. Uvedený model je možno používat v nepřetržitém chodu max.10 min. (max. zatížení : náplň do 750 gr.mouky při hnětení těsta - rychlost max.3). Regulace otáček: 140-610 ot. / min. Počet rychlostí: 10.</t>
  </si>
  <si>
    <t>345x389x434</t>
  </si>
  <si>
    <t>KUTR, 7 ltr.</t>
  </si>
  <si>
    <t>KUCHYŇSKÝ ROBOT, 5 ltr.</t>
  </si>
  <si>
    <t>MRAZÍCÍ SKŘÍŇ 670 ltr. - GN 2/1</t>
  </si>
  <si>
    <t>CHLADICÍ SKŘÍŇ 670 ltr. - GN 2/1</t>
  </si>
  <si>
    <t>Pracovní stůl neutrální otevřený, dřez 400x500 mm, lokální prolam pracovní plochy okolo dřezu, odnímací nierolenová krájecí deska, spodní police, včetně baterie, zadní lem.</t>
  </si>
  <si>
    <t>KUCHYŇSKÁ VÁHA, VÁŽIVOST DO 10 KG, VODĚ ODOLNÁ</t>
  </si>
  <si>
    <t>Voděodolná kompaktní digitální váha s velkým integrovaným LCD displejem. Velmi spolehlivá s provozem na síť i baterie. Vhodná do všech provozů včetně možnosti použití ve vlhkých, mokrých a prašných podmínkách. Váživost: 4/10 kg (dvourozsahová - vyšší přesnost v první polovině váživosti), rozlišení (dílek): 2/5 g, rozměr vážní plochy: 230 x 190 mm, provedení: vážní miska – nerez, kryt váhy – plast. Certifikace: pro obchodní vážení - úřední ověření. Krytí proti vodě a prachu: IP-65.</t>
  </si>
  <si>
    <t>ŘEZNICKÝ ŠPALEK</t>
  </si>
  <si>
    <t>Dřevěný špalek, nerezová stahovatelná obruč.</t>
  </si>
  <si>
    <t>600x600x900</t>
  </si>
  <si>
    <t>NEREZOVÝ REGÁL, 4 PATRA</t>
  </si>
  <si>
    <t>CENTRÁLNÍ ZMĚKČOVAČ, DUPLEXNÍ</t>
  </si>
  <si>
    <t>Katexový, automatický změkčovací filtr v „Na“ cyklu. Duplexní provedení změkčovacího filtru je schopno nepřetržité dodávat upravenou vodu. Příslušenství: vstupní filtr mechanických nečistot pro ochranu řídícího ventilu změkčovacího filtru, plovákový ventil jako bezpečnostní prvek pro změkčovací filtr, instalační armatury pro snadnou montáž změkčovacího filtru a prvotní zásobu regenerační soli. SOUČÁSTÍ DODÁVKY JE 100KG BALENÍ REGENERAČNÍ SOLI.</t>
  </si>
  <si>
    <t>Nerezový regál roštový, 4x roštová police.</t>
  </si>
  <si>
    <t>1006+1868x475x1700</t>
  </si>
  <si>
    <t>1394+1362x475x1700</t>
  </si>
  <si>
    <t>3050+1240+3050x373x1700</t>
  </si>
  <si>
    <t>3616x475x1700</t>
  </si>
  <si>
    <t>2400x577x1700</t>
  </si>
  <si>
    <t>CHLAZENÝ STŮL, 3 SEKCE</t>
  </si>
  <si>
    <t>1690x700x900</t>
  </si>
  <si>
    <t>EL. KONVEKTOMAT 6x GN 1/1</t>
  </si>
  <si>
    <t>Opékací deska, elektrická, 1/2 modul 400 mm, v provedení bez podestavby. Hladká leštěná chromovaná deska. Termostatem řízená teplota v rozsahu 110 – 280 °C. Ohřev pomocí infra červených topných článků umístěných pod deskou. Sběrná zásuvka na tuk v předním ovládacím panelu. Horní deska lisovaná z jednoho kusu nerezu AISI 304 o síle min. 1.5 mm. Součástí nerezový rám proti ostřiku a škrabka na čištění. Ochrana proti vodě IPX4.</t>
  </si>
  <si>
    <t>400x730x250</t>
  </si>
  <si>
    <t>Fritéza elektrická, 1x15 litrů, 1/2 modul 400mm, na podestavbě s dvířky, včetně 1x koše. Boční, přední a zadní panely z nerezu AISI 304. Síla plechů horní desky 1.5 mm. "V" tvar vany s externím ohřevem. Nepřímý ohřev pomocí infračervených topných článků. Bezpečnostní termostat proti přehřátí. Teplotní rozsah: 105C° až 185°C. Vypouštění oleje ventilem s pojistkou do sběrné nádoby v podestavbě. V ceně 1x chromovaný koš. Stupeň ochrany proti vodě: IPX4. Umístěno na stavební sokl.</t>
  </si>
  <si>
    <t>Indukční sporák elektrický, 1/1 modul, v provedení bez podestavby. Šířka modulu 800 mm. 4 varné zóny, příkon každé zóny 3.5kW, průměr 230 mm. 9 stupňů výkonu. Sklokeramická deska síly 6 mm, vsazená do nerezového rámu lisovaného z jednoho kusu, síla plechů 1,5 mm. Rychlost náběhu z 0°C na 400°C za cca. 10 vteřin. Bezpečnostní termostat. Horní deska lisovaná z jednoho kusu nerezu AISI304 o síle 1,5 mm. Boční hrany pravoúhlé. Ochrana proti průniku vody IPX4.</t>
  </si>
  <si>
    <t>800x730x250</t>
  </si>
  <si>
    <t>Profesionální mikrovlnná trouba, objem 26 ltr., celonerezové provedení, 2 magnetrony s mikrovlnným výkonem 1500 W. Rozměr komory 370 x 370 mm, vhodný pro GN 2/3. Ergonomické mechanické ovládání výkonu a času, digitální display zobrazení času a provozních hlášení, nerezové vnitřní a vnější provedení. Trouba konstruována pro náročné provozy. Vyjímatelný vzduchový filtr (nerezový). Signalizace ukončení procesu. Robustní dvířka, odolné kovové panty a uzávěr. 5 stupňů mikrovlného výkonu: vysoký 1500 W, střední 1050 W, nízký 750 W, rozmrazení 375 W, rozmrazení 195 W.</t>
  </si>
  <si>
    <t>Chladicí skříň 400 l, 0+10°C, vnitřní cirkulace vzduchu, 1 plné dveře, digitální ukazatel teploty, nerez AISI430 / plast. Int eriér, automatické odtávání s řízenou teplotou výparníku, zámek dveří, R600a.</t>
  </si>
  <si>
    <t>Závěsná lampa v provedení chrom. Ideální do prodejních prostor. S infra lampou nasvítíte pokrmy a udržíte je déle teplé. Atraktivní vzhled nasvícených produktů, ideální pro přímý prodej pokrmů jako například pizza, masové pokrmy nebo i pasta. Max. natažení 2500 mm, průměr lampy 225 mm.</t>
  </si>
  <si>
    <t>225x225x2500</t>
  </si>
  <si>
    <t>Celonerezové provedení (včetně vnitřního prostoru), objem 26 litrů, 1x magnetron, výkon 1100 W, rozměr komory pro GN 1/2. Digitální display (čas a provozní hlášení), programovatelné ovládání, 4 stupně mikrovlnnného výkonu, funkce rozmrazení.</t>
  </si>
  <si>
    <t>PODPULTOVÁ MYČKA NÁDOBÍ, KOŠ 500x500, 40 KOŠŮ / HOD.</t>
  </si>
  <si>
    <t>VOZÍK NA SBĚR PODNOSŮ VELIKOSTI GN</t>
  </si>
  <si>
    <t>Vozík z chromniklové oceli 18/10 se 4 otočnými kolečky o prům. 125 mm, z toho 2 s brzdou. Konstrukce z ohýbaných nerez profilů. Pro odkládání podnosů s použitým nádobím o velikosti GN. Rozteč vsuvů 110 mm. Kapacita pro 22 podnosů 530x325 mm. Nosnost jednotl. vsuvů 17 kg.</t>
  </si>
  <si>
    <t>770x655x1595</t>
  </si>
  <si>
    <t>Servírovací nerezový vozík, 2x police, 4 kolečka, z toho 2 s brzdou, svařená konstrukce. Police mají prolisované zvednuté okraje, rohy jsou zpevněny dvojitým a uzavřeným ohybem. Nosnost 120 kg.</t>
  </si>
  <si>
    <t>Vstupní stůl k myčce, dřez 500x400 mm, prolam pracovní plochy pro vedení košů, shoz na odpadky, otvor baterie, Zadní zvýšený lem 300 mm.</t>
  </si>
  <si>
    <t>380x380x615</t>
  </si>
  <si>
    <t>VSTUPNÍ STŮL K MYČCE, DŘEZ</t>
  </si>
  <si>
    <t>VÝSTUPNÍ STŮL K MYČCE</t>
  </si>
  <si>
    <t>800x750x900</t>
  </si>
  <si>
    <t>NÁSTĚNNÁ POLICE NA KOŠE</t>
  </si>
  <si>
    <t xml:space="preserve">Celonerezové provedení. </t>
  </si>
  <si>
    <t>1184+2400x475x1700</t>
  </si>
  <si>
    <t>Dvouplášťové izolované provedení, s ventilátorem a zvlhčováním, z chromniklové oceli 18/10 (AISI 304), izolované lisované bočnice pro snadné čištění a rovnoměrné proudění, rozteč vsunů 75 mm. Ventilátor a distanční prvky na zadní stěně a dveřích. Na zadní straně vozíku odkládací zásuvka. Zapuštěná madla na bocích vozíku. Digitální termostat na čelní straně pro ovládání a kontrolu teploty (+30°C až +90°C) a zvlhčování. Dno s výpustným kohoutem, aretace dveří, zámek, rohové nárazníky, 4 otočná kolečka (dvě s brzdou). Počet zásuvů: 15. Hmotnost 77 kg. Kapacita 15x GN 1/1-65 nebo 7x GN 1/1-100 (nebo 150) + 1x GN 1/1-65 nebo 5x GN 1/1-200.</t>
  </si>
  <si>
    <t>570x825x1465</t>
  </si>
  <si>
    <t>UDRŽOVACÍ VOZÍK S VENTILÁTOREM A ZVLHČOVÁNÍM, 15 GN 1/1</t>
  </si>
  <si>
    <t>Mycí stůl otevřený, dřez 600x600 mm, prolam pracovní plochy, otvor baterie. Zadní zvýšený lem 300 mm.</t>
  </si>
  <si>
    <t>Vařič těstovin, rýže a zeleniny, elektrický, 1x vana 18 až 24.5 litrů, 1/2 modul na podestavbě, šířka modulu 400 mm, rozměr vany 300x250x400 mm (vxšxh). Přední, boční a zadní plechy z nerezu AISI 304. Horní deska lisovaná z jednoho kusu nerezu AISI 304 o síle 1.5 mm. Vana z nerezu AISI 316-L (kyselinovzdorná ocel), která vykazuje vysokou odolnost proti koncentrovaným solným roztokům, které podporují tvorbu korozivní reakce. Systém ohřevu dna vany pomocí infračervených topných článků. Přehledný ovládací panel s regulátorem výkonu a napouštění vody. Bezpečnostní termostat zamezující provozu bez napuštěné vody. Expanzní zóna s odtokovým otvorem pro odplavování škrobových pěn přes přepadový filtr. Podestavba uzavřena dvířky. Včetně koše a víka vany vařiče těstovin. Ochrana proti vodě IPX4. Umístěno na stavební sokl.</t>
  </si>
  <si>
    <t xml:space="preserve">Regálový systém, duralové provedení, 4 roštové police (plastové výlisky), jednoduchá montáž pomocí šroubováku. Možnost namísto police vložení GN příslušeného rozměru. Police umyvatelné v myčce. </t>
  </si>
  <si>
    <t>Pracovní stůl skříňový otevřený, spodní police, lisované vsuvy na GN. Zadní a pravý lem. Hygienický standard HS. Umístěno na stavebním soklu.</t>
  </si>
  <si>
    <t>Pracovní stůl skříňový, otevřený, 2 police, střední police stavitelná. Zadní a pravý lem. Hygienický standard HS. Umístěno na stavebním soklu.</t>
  </si>
  <si>
    <t>Výdejní stůl režon, prokládací, 2x police, prostřední přestavitelná, posuvná dvířka z obou stran, hygienické provedení HS. Umístěno na stavebním soklu.</t>
  </si>
  <si>
    <t>Pracovní stůl skříňový otevřený, spodní police, lisované vsuvy na GN, zadní lem. Hygienický standard HS, umístěno na stavebním soklu.</t>
  </si>
  <si>
    <t>Chlazený stůl třísekcový na GN, 3x2 zásuvky, zadní lem. Hygienický standard HS. Umístěno na stavebním soklu.</t>
  </si>
  <si>
    <t>Výdejní stůl skříňový opláštěný, 2 police. Ze strany obsluhy otevřený, střední police stavitelná, nerezový sokl, levý lem. Hygienický standard HS.</t>
  </si>
  <si>
    <t>Výdejní stůl skříňový opláštěný, 2 police. Ze strany obsluhy otevřený, střední police stavitelná, nerezový sokl, bez lemu. Hygienický standard HS.</t>
  </si>
  <si>
    <t>Výčepní stůl skříňový opláštěný, bez polic. Ze strany obsluhy otevřený. Prolam pracovní plochy, odkapní vanička s ostřikem 800x200 mm, otvor pro výčepní stojan, bez lemu. Nerezový sokl. Hygienický standard HS.</t>
  </si>
  <si>
    <t>Pracovní stůl skříňový, křídlové dveře, 2 police, střední police stavitelná. Výsuvný odpadkový koš. Zadní a levý lem, nerezový sokl. Hygienický standard HS.</t>
  </si>
  <si>
    <t>Pracovní stůl skříňový opláštěný, výsuvný odpadkový koš, křídlové dveře, spodní police, prostor pro myčku. Dřez 400x400 mm, umyvadlo GN 1/2 včetně 2 baterií, prolam pracovní plochy. Zadní a levý lem. Nerezový sokl. Hygienický standard HS.</t>
  </si>
  <si>
    <t>Pracovní stůl skříňový opláštěný, křídlové dveře, police, zásuvka pro oklep kávy, prostor pro výrobník ledu. Zadní a pravý lem, prolam pracovní plochy. Nerezový sokl. Hygienický standard HS.</t>
  </si>
  <si>
    <t>Výstupní stůl k myčce, prolam pracovní plochy pro vedení košů, spodní police, zadní lem.</t>
  </si>
  <si>
    <t>2390x350</t>
  </si>
  <si>
    <t>Mycí stůl otevřený, dřez 800x600 mm, prolam pracovní plochy, spodní police, otvor baterie. Zadní zvýšený lem 300 mm, pravý lem.</t>
  </si>
  <si>
    <t>Chlazený stůl dvousekcový na GN, 2x2 zásuvky, dřez 300x500 mm, včetně baterie, vzadu přesah prac.desky, zadní lem, umístěno na stavebním soklu. Hygienický standard HS.</t>
  </si>
  <si>
    <t>Pracovní stůl skříňový otevřený, spodní police, lisované vsuvy na GN. Zadní lem. Hygienický standard HS. Umístěno na stavebním soklu.</t>
  </si>
  <si>
    <t>CHLAZENÝ STŮL, 3 SEKCE, DŘEZ</t>
  </si>
  <si>
    <t>Chlazený stůl třísekcový na GN, 3x2 zásuvky, dřez 300x500 mm, včetně baterie, vzadu přesah prac.desky, zadní lem, umístěno na stavebním soklu. Hygienický standard HS.</t>
  </si>
  <si>
    <t>1600x350</t>
  </si>
  <si>
    <t>Chlazený stůl dvousekcový na GN, 2x2 zásuvky, zadní lem, nerez. sokl. Hygienický standard HS.</t>
  </si>
  <si>
    <t xml:space="preserve">Pokladní modul uzavřený s dveřmi, pracovní deska, zadní lem, čelní a boční opláštění, 1x police, 1x křídlové dveře dvouplášťové, prostor pro pokladnu. Nerezový sokl. Hygienický standard HS.
</t>
  </si>
  <si>
    <t>Stolní překapávací zařízení na kávu a čaj s pevným připojením vody. Nápoj je překapáván do odnímatelných nádob se skleněným vodoznakem. Nerezový bojler s pojistkou proti chodu na prázdno. Produkce horké vody: 20 l/hod. Produkce kávy: 90 l/hod. Udržovací kapacita:  káva 40 litrů, horká voda 4,6 litrů. Počet nádob: 2. Kohout na horkou vodu. Akustický signál dokončení překapávání. Součást vybavení: průtoková jednotka, 2x zásobník, filtrační jednotka, základna, odkapávací jednotka.</t>
  </si>
  <si>
    <t>1173x600x947</t>
  </si>
  <si>
    <t>Kapacita: 6 košů Velikost košů: 500x500x115. Zvedací plošina umožňuje plynulý pohyb pomocí tažných pružin, které zajišťují udržování konstantní výškové úrovně vloženého koše.</t>
  </si>
  <si>
    <t>615x615x725</t>
  </si>
  <si>
    <t>VÝROBNÍK A VÍŘIČ NÁPOJŮ, 12 L</t>
  </si>
  <si>
    <t>Výdejní stůl skříňový opláštěný, 2 police. Ze strany obsluhy otevřený, střední police stavitelná, levý lem. Hygienický standard HS.</t>
  </si>
  <si>
    <t>Celonerezový pojízdný zásobník na talíře s ohřevem, opatřen čtyřmi pojezdovými kolečky (2x brzděná), rohy jsou chráněny pryžovými dorazy, ergonomické madlo pro snadnou manipulaci v provozu. Čtyři stavitelná vodítka zajišťují spolehlivé vedení i talířů s větším průměrem. Výška výdeje se nastavuje v závislosti na hmotnosti talíře (snadnou úpravou počtu tažných pružin). Snadná regulace teploty vnitřního prostoru zásobníku v rozpětí +30°C až + 80°C. Rozměr talíře do 320 mm. Kapacita: 70 ks.</t>
  </si>
  <si>
    <t>428x440x900</t>
  </si>
  <si>
    <t>1100x800x900</t>
  </si>
  <si>
    <t>Výdejní stůl skříňový opláštěný, 2 police. Ze strany obsluhy otevřený, střední police stavitelná, pravý lem. Hygienický standard HS.</t>
  </si>
  <si>
    <t>Celonerezové provedení, pojezdovou dráhu tvoří leštěné trubky průměru 28 mm, šířka 350 mm.</t>
  </si>
  <si>
    <t>Vozík na zásobu, výdej příborů a jídelních podnosů. Je vybaven 4 zásobníky na příbory (GN 1/3-150) a spodní policí pro uskladnění jídelních táců. Tuhé jeklové celonerezovém provedení se čtyřmi otočnými kolečky 120 mm (dvakrát bržděná).</t>
  </si>
  <si>
    <t>752x525x1250</t>
  </si>
  <si>
    <t>TUNELOVÁ KOŠOVÁ MYČKA NÁDOBÍ, SUŠENÍ, 190 KOŠŮ / HOD.</t>
  </si>
  <si>
    <t>Sdružená chladící kondenzační jednotka s frekvenčním měničem. Elektronické řízení hladiny oleje OLC-k1, vyhřívání olejové vany, esterový olej, zásobník chladiva a 2x průhledítka, ochranný kryt pro umístění venku, elektronický spínač, programovatelný regulátor, senzor vysokého tlaku, elektronická kontrola rychlosti otáček ventilátoru, volitelně akustický plášť tlumící hluk kompresoru. Úroveň hlučnosti v 10m: 41,5 dB. Chladivo R449A. Referenční teplota - teplota rosného bodu. Odpařovací SST -10°C. Okolní teplota 32°C. Frekvenční kompresor 74,0 Hz. Chladicí výkon 9,22 kW. Výkon výparníku 9,22 kW. Proud (400V) 7,20A. Hmotnostní průtok 225 kg/h. Kondenzační SDT 43,7 °C.Min. chladící výkon 3,93 kW (30 Hz). Max. chladící výkon 10,34 kW (87 Hz).</t>
  </si>
  <si>
    <t>1350x690x1660</t>
  </si>
  <si>
    <t>Výdejní stůl skříňový opláštěný, bez polic, bez lemů pracovní desky. Ze strany obsluhy otevřený s prostorem pro podstolní chladící vitrínu. Nerezový sokl. Hygienický standard HS.</t>
  </si>
  <si>
    <t>CHLADÍCÍ VITRÍNA OBSLUŽNÁ S PODESTAVBOU</t>
  </si>
  <si>
    <t>Výdejní stůl skříňový opláštěný, ze strany zákazníků uzavřený, zadní lem. Prolam pracovní plochy, vevařená odkapní vanička 800x200 mm. Výřez v pracovní desce pro vestavbu podavače košů. Servisní přístup k podavači košů s odnímatelným opláštěním. Nerezový sokl. Hygienický standard HS.</t>
  </si>
  <si>
    <t>CHLADÍCÍ VITRÍNA SAMOOBSLUŽNÁ S PODESTAVBOU</t>
  </si>
  <si>
    <t>1133x677(700)x720(1620)</t>
  </si>
  <si>
    <t>VÝDEJNÍ OSTROV, HYGIENICKÝ ZÁKRYT, POJEZDOVÉ DRÁHY</t>
  </si>
  <si>
    <t>Chlazená vestavná ventilovaná nedělená vana rozměru GN 2/1 v celonerezovém provedení s přefukem studeného vzduchu, hloubka 150 mm. Chladící agregát zavěšený pod vanou v opláštěném celonerezovém stole. Ovládána elektronickým termostatem s displejem a regulací umístěnou na výdejním stole.</t>
  </si>
  <si>
    <t>DOPRAVNÍKOVÝ PÁS PRO SBĚR NÁDOBÍ S BLOKEM PRO TŘÍDĚNÍ ODPADU</t>
  </si>
  <si>
    <t>2900x2150x2410</t>
  </si>
  <si>
    <t>1650x2250x2410</t>
  </si>
  <si>
    <t>C04a</t>
  </si>
  <si>
    <t>PODSTAVEC MYČKY</t>
  </si>
  <si>
    <t>Podstavec myčky nádobí se spodní policí.</t>
  </si>
  <si>
    <t>600x800x1800</t>
  </si>
  <si>
    <t>VSTUPNÍ STŮL, VÁLEČKOVÝ, PŘEDMÝVACÍ</t>
  </si>
  <si>
    <t>Vstupní stůl k myčce válečkový s vanou, předmývací, celonerezové provedení, válečky plastové dělené, otvor pro sprchu, zadní zvýšený lem výšky 300 mm. Spodní roštová police. Nohy stavitelné o 20 mm. Stůl slouží pro posun košů 500x500 mm do myčky.</t>
  </si>
  <si>
    <t>El. dopravníkový pás pro sběr použitého nádobí s otočkou tvaru "S" a blokem pro třídění odpadu zákazníky. Slouží ke sběru táců s použitým nádobím ve stravovacím prostoru a k jejich dopravě do prostoru mytí. Vyrobeno z nerezové oceli AISI 304L. Pohyblivou část tvoří dvě podélná lana s kruhovým průřezem, průměrem 15 mm a roztečí 250 mm, vyztužená kordem, možnost uživatelského dopínání vodících profilů. Boční hrazení po celé délce a obou stranách. Krytí konstrukce dopravníku vč. Všech jednotlivých částí IP X5. Šířka 400 mm, délka cca 9 m (nutno doměřit). Ovládací panel v mycí místnosti umístěný z boku dopravníku s otočným ovladačem pro plynule nastavitelnou rychlost 4-14 m/min a tlačítkem start/stop. El. rozvaděč pod ovládacím panelem, hlavní vypínač na rozvaděči, 3x tlačítko nouzového zastavení dopravníku (1x ze strany personálu, 2x ze strany zákazníků). Nosnost do 20 kg /m. Na straně zákazníků je součástí nerezový blok na tříděný odpad (500 mm) s otvory pro shoz tříděného odpadu se sklonem 45° (barev. značení + nápis), nerezová dvířka, pojízdné nádoby na odpad 50 ltr., nerez. interiérové opláštění bloku. (Nutno doměřit.)</t>
  </si>
  <si>
    <t>Cena celkem bez DPH</t>
  </si>
  <si>
    <t>DOPRAVA A MONTÁŽ</t>
  </si>
  <si>
    <r>
      <t xml:space="preserve">Nerezovou ocelí se rozumí austenitická nemagnetická nerezavějící ocel 18Cr/10Ni jakosti dle ČSN 17240,17241,DIN W.Nr.1.4301, AISI 304 s atesty pro použití ke styku s potravinami. Desky jsou opatřeny povrchovou úpravou. Musí odpovídat předem stanovené tloušťce dle norem, a to následovně (minimální tloušťka):
</t>
    </r>
    <r>
      <rPr>
        <sz val="9"/>
        <rFont val="Calibri"/>
        <family val="2"/>
        <charset val="238"/>
        <scheme val="minor"/>
      </rPr>
      <t>-    Pracovní desky: 1,5 mm
-    Dřezy, hluboké: 1,5 mm</t>
    </r>
    <r>
      <rPr>
        <sz val="9"/>
        <rFont val="Calibri"/>
        <family val="2"/>
        <scheme val="minor"/>
      </rPr>
      <t xml:space="preserve">
-    Police (podstavby, regály, nástěnné …): 1,5 mm
-    Korpusy skříněk: 1,5 mm
-    Nerezové trubkoví (40x40 mm)  
Veškeré kovové zařízení musí být ochranně pospojováno (pracovní stoly i police).
</t>
    </r>
    <r>
      <rPr>
        <b/>
        <sz val="9"/>
        <rFont val="Calibri"/>
        <family val="2"/>
        <scheme val="minor"/>
      </rPr>
      <t xml:space="preserve">
Desky pracovní stolové</t>
    </r>
    <r>
      <rPr>
        <sz val="9"/>
        <rFont val="Calibri"/>
        <family val="2"/>
        <scheme val="minor"/>
      </rPr>
      <t xml:space="preserve">
Síla použitého materiálu desky 1,5 mm. Deska je plně zavařená a vybroušená, v provedení bez lemu nebo s lemy dle požadavku projektu. Všechny pracovní desky budou mít v místě styku ze stěnou lem výšky 40 mm, pokud není u jednotlivých pozic určeno jinak. Ze zadní strany i z boku jsou límce plně uzavřené. Desky jsou opatřeny povrchovou úpravou.</t>
    </r>
  </si>
  <si>
    <r>
      <rPr>
        <b/>
        <sz val="9"/>
        <rFont val="Calibri"/>
        <family val="2"/>
        <charset val="238"/>
        <scheme val="minor"/>
      </rPr>
      <t>Desky pracovní dřezové</t>
    </r>
    <r>
      <rPr>
        <sz val="9"/>
        <rFont val="Calibri"/>
        <family val="2"/>
        <scheme val="minor"/>
      </rPr>
      <t xml:space="preserve">
Pracovní desky jsou osazeny vevařenými rádiusovými dřezy (síla mat. min 1,5 mm, nepřípustné hranaté  provedení). Vevaření dřezu  je provedeno s vybroušeným bezespárovým napojením bez vizuální možnosti zjištění místa tohoto napojení. Síla použitého materiálu pracovní desky 1,5 mm.</t>
    </r>
  </si>
  <si>
    <r>
      <rPr>
        <b/>
        <sz val="9"/>
        <rFont val="Calibri"/>
        <family val="2"/>
        <scheme val="minor"/>
      </rPr>
      <t>Nerezové stoly</t>
    </r>
    <r>
      <rPr>
        <sz val="9"/>
        <rFont val="Calibri"/>
        <family val="2"/>
        <scheme val="minor"/>
      </rPr>
      <t xml:space="preserve">
Jsou tvořeny pracovní nerezovou deskou a podnožím různého osazení – např. pouze vlastním podnožím nebo podnožím s odkládací nerezovou policí nebo i s bočním a zadním oplechováním nebo uzavřeným podnožím, opatřeným dvířky posuvnými nebo uchycenými na nerezových pantech nebo se zásuvkovým blokem a prostory pro GN. Deska tvoří s podnožím kompaktní celek vyhovující nejpřísnějším hygienickým předpisům. </t>
    </r>
    <r>
      <rPr>
        <sz val="9"/>
        <rFont val="Calibri"/>
        <family val="2"/>
        <charset val="238"/>
        <scheme val="minor"/>
      </rPr>
      <t xml:space="preserve">Hygienický standard provedení stolů je uveden v podrobné specifikaci stolů. </t>
    </r>
    <r>
      <rPr>
        <sz val="9"/>
        <rFont val="Calibri"/>
        <family val="2"/>
        <scheme val="minor"/>
      </rPr>
      <t xml:space="preserve">Pro podnoží je použitý jäcklový materiál 40/40mm. Pro oplechování je použitý nerezový plech o tloušťce min.1 mm a police jsou s nerezovými výztuhami. Spodní police je přivařena k nosné konstrukci nebo bokům stolu. Podnoží je opatřeno stavitelnými nožičkami z plastu o možnosti regulace výšky stolu v rozmezí ± 20mm. Veškeré spoje jsou provedeny svářením pod ochranou atmosférou argonu a řádně očištěny od svařování.
</t>
    </r>
    <r>
      <rPr>
        <b/>
        <sz val="9"/>
        <rFont val="Calibri"/>
        <family val="2"/>
        <charset val="238"/>
        <scheme val="minor"/>
      </rPr>
      <t>Další požadavky na nerezový nábytek:</t>
    </r>
    <r>
      <rPr>
        <sz val="9"/>
        <rFont val="Calibri"/>
        <family val="2"/>
        <scheme val="minor"/>
      </rPr>
      <t xml:space="preserve">
- Režony a ohřevné skříně budou mít min. 30 mm izolaci.
- Teplotní regulace režonů do +90 °C.</t>
    </r>
  </si>
  <si>
    <t>Chladící box kompletní, stavba na míru pro maximální využití prostoru. Izolováno PUR/PIR panelem tl. 60 mm U= 0,36W/m²K, izolovaná podlaha, včetně montážních a hygienických lišt, dveře křídlové 800x1900 - rám PVC síla křídla min 68mm, hustota pěny min 40kg/m³, panikové kování, osvětlení LED. Box napojen na externí vzdál. jednotku !</t>
  </si>
  <si>
    <t>MYČKA PROVOZNÍHO NÁDOBÍ S ČELNÍM NAKLÁDÁNÍM</t>
  </si>
  <si>
    <t>775x870x1880(2230)</t>
  </si>
  <si>
    <t>Pracovní stůl neutrální otevřený, dřez 400x500 mm,  prolam pracovní plochy, spodní police, otvor baterie. Zvýšený zadní lem 300 mm.</t>
  </si>
  <si>
    <t>Celonerezová police</t>
  </si>
  <si>
    <r>
      <rPr>
        <u/>
        <sz val="8"/>
        <rFont val="Calibri"/>
        <family val="2"/>
        <charset val="238"/>
      </rPr>
      <t>Kapacita a požadované rozměry:</t>
    </r>
    <r>
      <rPr>
        <sz val="8"/>
        <rFont val="Calibri"/>
        <family val="2"/>
        <charset val="238"/>
      </rPr>
      <t xml:space="preserve">
- kapacita – až 40 košů/hodinu 
- minimální čistá vstupní výška – 800 mm 
- rozměr koše – vnitřní prostor minimálně 600x650 mm
- třída krytí: minimálně IPX5 
</t>
    </r>
    <r>
      <rPr>
        <u/>
        <sz val="8"/>
        <rFont val="Calibri"/>
        <family val="2"/>
        <charset val="238"/>
      </rPr>
      <t xml:space="preserve">Vybavení stroje </t>
    </r>
    <r>
      <rPr>
        <sz val="8"/>
        <rFont val="Calibri"/>
        <family val="2"/>
        <charset val="238"/>
      </rPr>
      <t xml:space="preserve">
 - dávkovač mycího prostředku, oplachového prostředku, dávkovač prostředku na narušení 
   krusty, možnost dopojení dávkovače na odpěňovač
- dvouplášťová konstrukce 
- odpadní čerpadlo
- beztlaký bojler s oplachovým čerpadlem pro zaručení konstantního tlaku oplachu
- sklopné čelní dveře do svislé polohy pro snadný přístup k vnitřnímu prostoru
- sklopný koš pro snadnější čištění vnitřního prostoru
</t>
    </r>
    <r>
      <rPr>
        <u/>
        <sz val="8"/>
        <rFont val="Calibri"/>
        <family val="2"/>
        <charset val="238"/>
      </rPr>
      <t>Obsluha stroje</t>
    </r>
    <r>
      <rPr>
        <sz val="8"/>
        <rFont val="Calibri"/>
        <family val="2"/>
        <charset val="238"/>
      </rPr>
      <t xml:space="preserve">
- minimální počet programů – 3 + minimálně další 3 doplňkové programy
- ovládání dotykovou obrazovkou s barevným zobrazením průběhu jednotlivých procesů
- automatika pro časově řízené uvedení do provozu a odstavení z provozu
- samočistící program – s obrázkovým návodem jednotlivých kroků na displeji
- odvápňovací program myčky
- možnost nastavení každého programu individuálně dle druhu mytého nádobí
  včetně možnosti plynulého nastavení intenzity tlaku mytí pro každý program jinak pomocí 
  frekvenčního měniče
- spotřeba oplachové vody na cyklus nastavitelná 3-7 litrů pro každý program jinak
- hlášení chyb - na displeji zobrazením piktogramů nebo chybových kódů, akustická  
   signalizace
</t>
    </r>
    <r>
      <rPr>
        <u/>
        <sz val="8"/>
        <rFont val="Calibri"/>
        <family val="2"/>
        <charset val="238"/>
      </rPr>
      <t>Hygiena a ekonomika provozu</t>
    </r>
    <r>
      <rPr>
        <sz val="8"/>
        <rFont val="Calibri"/>
        <family val="2"/>
        <charset val="238"/>
      </rPr>
      <t xml:space="preserve">
- systém thermostop pro zaručení správné teploty oplachové vody
- integrovaný záznamník hygieny a provozních údajů
- čtyřnásobný filtrační systém sestávající ze plochého síta, válcového síta, filtru čerpadla a 
  hydrocyklonu pro pevné plovoucí částice
- hygienické topné těleso ve tvaru válce nebo plošné na boku nádrže bez topných spirál
- multifunkční výstup jako rozhraní pro externí zařízení
- možnost výměny vody v nádrži při její znečištění, a to částečně - 30 %nebo 50 % nebo  
  úplně bez aktivace samočisticího programu
- možnost nastavení maximálního odběru z elektrické sítě pro různé úrovně jištění 25 nebo 
  32Amp a jeho možná změna při změně místních podmínek</t>
    </r>
  </si>
  <si>
    <t>Celonerezová police.</t>
  </si>
  <si>
    <t>Sklad DKP</t>
  </si>
  <si>
    <t>Pracovní stůl skříňový, dřez 300x500 mm, včetně baterie. Ze strany obsluhy otevřený, spodní police. Umístěno na stavebním soklu.</t>
  </si>
  <si>
    <t>Pracovní stůl skříňový. Ze strany obsluhy otevřený, spodní police. Umístěno na stavebním soklu.</t>
  </si>
  <si>
    <t>Podpultová myčka provozního nádobí
- výkon min. 12 - 38 košů / hod (dle programu)
-objem mycí vany – minimálně 25 l
- samočistící program
- možnost umístění pod pracovní desku stolu i na podstavec vysoký 450mm
- možnost mytí gastronádob GN 1/1, přepravek a termoportů 600x400 mm
- rozměr koše min. 650x500 mm
- možnost použití košů 500x500 mm
- vstupní výška min. 400 mm
- hygienická hlubokotažená nádrž
- 4-násobný filtrační systém
- celoplošná síta na hrubé nečistoty a košík na nečistoty s držadlem
- spotřeba oplachové vody max. 4,5 l/koš
- možnost změny příkonu stroje při změně místních podmínek
- mycí ramena nahoře i dole
- oplachové čerpadlo
- dávkovač mycího i oplachového prostředku
- ovládání jedním tlačítkem
- možnost přípravy na dávkování prostředku na odpěňování</t>
  </si>
  <si>
    <t>PODPULTOVÁ MYČKA NÁDOBÍ</t>
  </si>
  <si>
    <t>870x600x830</t>
  </si>
  <si>
    <t>870x600x550</t>
  </si>
  <si>
    <t>VÝDEJNÍ STŮL, VODNÍ LÁZEŇ 2x GN 1/1</t>
  </si>
  <si>
    <t>Výdejní stůl skříňový s vyhřívanou vanou 2x GN 1/1, dělenou, spodní prostor s policí, centrální napouštění a vypouštění vody.  Hygienické provedení HS. Umístěno na stavebním soklu.</t>
  </si>
  <si>
    <t>VÝDEJNÍ STŮL, VODNÍ LÁZEŇ 4x GN 1/1</t>
  </si>
  <si>
    <t>Výdejní stůl skříňový s vyhřívanou vanou 4x GN 1/1, dělenou, spodní prostor s policí a posuvnými dvířky, centrální napouštění a vypouštění vody. Zadní lem. Hygienický standard HS. Umístěno na stavebním soklu.</t>
  </si>
  <si>
    <t>Výdejní stůl skříňový s vyhřívanou vanou 2x GN 1/1, dělenou, spodní prostor s policí a posuvnými dvířky, centrální napouštění a vypouštění vody. Zadní lem. Hygienický standard HS. Umístěno na stavebním soklu.</t>
  </si>
  <si>
    <t>Chladící panoramatická vitrína obslužná. 
Transparentní dvojitá, kalená skla bez barevného potisku na krajích
Kalené skleněné police
LED osvětlení výstavního prostoru nad každou policí
Čelní panel nerez
Obvodové plechy nerez
Ventilační chlazení, elektronická řídící jednotka
Automatické odtávání a odpařování
Výklopné čelní sklo pro snadné čištění
Zadní posuvná dvířka
Výsuvný agregát pro rychlou a snadnou údržbu
Chladivo R290
Teplotní rozsah:
+4 / +8°C 
Vysoce účinná jednotka na propan. Široký rozsah modulace řízený frekvenčním měničem s řídící jednotkou, který řídí také elektronický expanzní ventil a ventilátory, bez potřeby jakýchkoliv externích modulů.</t>
  </si>
  <si>
    <t>1490x735x1344</t>
  </si>
  <si>
    <t>Podstolový mycí stroj, vč košů do myčky - minimální čistá vstupní výška – minimálně 400mm - rozměr koše 500 x 500mm - min. 3 programy: 40/ 28 /24 košů/hod + krátký program 66 košů/hod - celonerezové dvouplášťové provedení - automatické dávkování mycího a oplachového prostředku přímo z kanystrů - odpadní čerpadlo - výška odčerpání až do 600mm - oplachové čerpadlo pro zajištění konstantního tlaku vody z bojleru i při nízkém tlaku vody v řádu - tlakově nezávislý bojler (zařízení na zvýšení tlaku) - bezpečnostní spínač dveří s větrací polohou dvířek - hlubokotažená mycí nádrž bez rohů a hran - mycí pole nahoře a dole s integrovanými mycími a oplachovými tryskami - možnost připojení WLAN - samočistící program  - odvápňovací program myčky - zobrazení intervalu údržby - nastavení tlaku mytí pro každý program zvlášť - nastavitelná spotřeba oplachové vody od 1,5 - 3,1 litru / koš  -aktivní management energie – myčka si sama hlídá ideální teplotu pro kontinuální nejúspornější ohřev mycí lázně - termostop pro hygienickou bezpečnost - hlubokotažená nádrž s topným tělesem ve tvaru válce - diagnostika funkčnosti systému – sledování teplot, otáčení mycích ramen (polí) - indikace dostatku mycího a oplachového prostředku - možnost sledování myčky přes webové rozhraní nebo aplikaci - 4-násobný filtrační systém včetně filtračního systému na odstranění jemných     plovoucích částeček - integrovaný záznamník hygieny a provozních údajů - možnost výměny vody v mycím tanku v případě velkého znečištění -připojení na HACCP</t>
  </si>
  <si>
    <t>600x603x820-855</t>
  </si>
  <si>
    <t>MYCÍ STŮL, DŘEZ - příprava</t>
  </si>
  <si>
    <t>Průchozí sklopná myčka stolního nádobí. .
Mycí výkon - nastavitelný minimálně v rozmezí 22 až 77 košů/ hod
Rozměry košů: 500 x 500mm
Světlá vstupní výška: minimálně 440 mm
Třída krytí: minimálně IPX5 
Čerpadlo na zvýšení tlaku k zajištění konstantního oplachování.
Frekvenční měnič k plynulému přizpůsobení tlaku při mytí dle druhu nádobí
Zabudovaný dávkovač mycího a oplachového prostředku
Jemný rozběh pro šetrné zacházení s nádobím
Možnost individuálního nastavení standardních programů (doba mytí, teplota, tlak, dávkování mycího a oplachového prostředku)
Čtyřnásobná filtrace skládající se z plochého síta, válcového síta, spodního síta, filtru plovoucích nečistot na bázi odstředivých sil pro kontinuální čištění mycí lázně
Hlubokotažená hygienická nádrž
Hygienické topné těleso ve tvaru válce nebo plošné na boku nádrže bez topných spirál
Odnímatelné vedení koše
Software se záznamníkem hygieny k dokumentaci provozních a hygienických údajů
Samočistící program s návodem na displeji
Integrovaný aktivní managment energie (rychlé plnění nádrže a zkrácení času při nepřetržitém provozu) 
Dvouplášťový kryt s těsněním po celém obvodu pro tepelnou a hlukovou izolaci 
Vestavěný tepelný výměník využívající energii odpadní vody k předehřátí studené přívodní vody
Odpadní čerpadlo k automatickému vypuštění stroje na konci pracovního dne
Optická a akustické signalizace chybových hlášení
Dotykový displej z bezpečnostního skla s ochranou proti rozbití minimálně IK6
Zabudované USB rozhraní pro aktualizaci softwaru
Integrovaný záznamník chyb
Automatický start zavřením krytu
Automatické otevírání krytu, zavření krytu stisknutím tlačítka
Stroj je vybaven funkcí WLAN a je připraven pro automatický přenos provozních dat na 
datový server přes internet.
Přenášená provozní data může zákazník kdykoli a odkudkoli vyvolat prostřednictvím 
webové aplikace.
Multifázování – stroj je připraven jak na jednofázové, tak i na třífázové připojení. Také následně, v závislosti možností v místě instalace, je možná změna připojení a nastavení připojovacího příkonu stroje.</t>
  </si>
  <si>
    <t>635x750x1535(2010)</t>
  </si>
  <si>
    <t>KONVEKTOMAT 10x GN 1/1 S PODSTAVCEM</t>
  </si>
  <si>
    <t>Výdejní stůl skříňový s vyhřívanou vanou 3x GN 1/1, dělenou, spodní prostor s policí, nerezový sokl, centrální napouštění a vypouštění vody.  Hygienické provedení HS.</t>
  </si>
  <si>
    <t>Hygienický zákryt, včetně LED osvětlení</t>
  </si>
  <si>
    <t>Chladící panoramatická vitrína samoobslužná na podestavbě. Celonerezové provedení, včetně osvětlení. Výparník s ventilátory pro nucený oběh vzduchu. Zadní a boční stěny tvoří plné sklo, čelní stěna vitríny se samoobslužnými dvířky. Vitrína vybavena kanály s otvory, zabezpečujícími min. rychlost proudění chladícího vzduchu. Teplota ve vitríně rovnoměrná min. +5°C. Chladící agregát je zavěšený pod vitrínou v opláštěném celonerezovém stole, který tvoří podestavbu vitríny. Opláštění podestavby vybaveno perforací zajišťující odvětrání agregátu vitríny. Ovládací prvky umístěny na podestavbě u agregátu. Nerezový sokl. Hygienický standard HS.</t>
  </si>
  <si>
    <t>Výdejní stůl skříňový atyp., uzavřený opláštěním. Pracovní plocha bez lemů s 2x výřezem a prostorem pro 2x vestavnou chlazenou vanu. Opláštění s perforací pro odvětrání agregátů vestavěných chlaz. van. Nad vanami 2x oboustranný prosklený hyg. zákryt s osvětlením. Na obou stranách stolu pojezdové dráhy. Nerezový sokl stolu. Hygienický standard HS.</t>
  </si>
  <si>
    <t>E22</t>
  </si>
  <si>
    <t>CHLAZENÁ VANA VESTAVNÁ GN 3/1</t>
  </si>
  <si>
    <t>Vyhřívaná vestavná vana GN 3/1, v celonerezovém provedení. Centrální napouštění a vypouštění umístěno pod vanou v opláštěném celonerezovém stole.</t>
  </si>
  <si>
    <t>1100x650</t>
  </si>
  <si>
    <t>VÝDEJNÍ VODNÍ LÁZEŇ GN 3/1</t>
  </si>
  <si>
    <t>Tunelová košová myčka
Kapacita stroje : možnost nastavení v rozmezí 60-195 košů/hod                                                                                                                        
Celková délka stroje bez sušící zóny – minimálně 1500 mm
Průjezdná šířka – minimálně pro koše 500x500mm 
Průjezdná výška – minimálně 440 mm
Pracovní výška 900 mm
Stroj vybaven minimálně třemi rychlostmi.    
Stroj je možné dodatečně vybavit o předmycí zónu.  
Stroj propojen se vstupním rohovým stolem, automatické vtahování košů do stroje přes roh 90°                                                                         
Zóna mytí 
- požadovaná nastavitelná teplota v rozmezí 55-65°C
- minimálně čtyřnásobná filtrace včetně filtračního systému na odstranění jemných plovoucích částeček na bázi hydrocyklónu                                                                                                                                
Zóna předoplachu z nádrže
- vybavena plošným sítem s maximálním průměrem děrování 1,5 mm
Zóna  oplachu
- oplachové rameno spodní i horní 
- teplota vody nastavitelná na ovládacím displeji v rozmezí 80-85°C, 
Zóna sušení rovná 
- výkon topných těles min. 4 kW
- minimální délka tunelu 700mm
- integrovaná úspora mycích prostředků díky systému aktivace zón průchodem košů
- kompletně uzavřená spodní deska stroje k zamezení tepelného vyzařování a snížení, hlučnosti 
- hlubokotažená mycí nádrž bez rohů a hran
- hygienický hladký interiér
- hygienické topné těleso s pojistkou proti přehřátí s hladkým povrchem bez topných spirál
- hygienicky provedené otočné dveře o 180° v mycí sekci  pro jejich údržbu z vnitřní strany
- chráněné integrované rozhraní USB pro aktualizace softwaru
- management chyb – optická a akustická chybová hlášení včetně prostého textu s 
 doporučeními k opatřením
- mycí stroj vybaven čerpadlem na zvýšení tlaku
	- hygienický režim pro automatické snížení rychlosti při poklesu teploty v nádrži a bojleru pod  
	   nastavenou hodnotu, možnost ruční deaktivace
- automatické sledování úrovně hladiny vody bez přepadových trubek
- odpadní čerpadlo k automatickému vypuštění stroje na konci provozu
- množství oplachové vody nastavitelné na ovládacím displeji
- spotřeba vody nastavitelná pro jednotlivé programy konstantně na jeden koš
- zařízení na zpětné získávání tepla z odpadních par  
- ovládací displej se skleněnou dotykovou plochou s mechanickou odolností se stupněm       
 ochrany minimálně IK6, v ergonomické ovládací výšce minimálně 115 cm  
- komunikace na dotykovém displeji v češtině – možnost vyvolání dat pro HaCCP na displeji
- diagnostický systém (automatická kontrola provozních funkcí)
- stroj je vybaven funkcí WLAN a je připraven pro automatický přenos provozních dat na 
  datový server přes internet.
- přenášená provozní data může zákazník kdykoli a odkudkoli vyvolat prostřednictvím 
  webové aplikace.
- doporučené připojení stroje 63 A</t>
  </si>
  <si>
    <t>Výstupní stůl k myčce válečkový
- nerezová ocel, materiál číslo: 1.4301
- požadované rozměry: délka x hloubka x pracovní výška: 1650 x min. 650 x 900mm
- koncový spínač
- tloušťka materiálu: 1,5 mm
- stůl vybaven postranními válečky pro snadný posuv košů.
- odnímatelné nerezové rošty s možností jejich mytí v průchozím stroji</t>
  </si>
  <si>
    <t>350x470x570</t>
  </si>
  <si>
    <t>850x775x1014</t>
  </si>
  <si>
    <t>720x910x2090</t>
  </si>
  <si>
    <t>Mrazící skříň s plnými dveřmi, vnitřní a vnější konstrukce z nerezové oceli 304 AISI. 95 mm silná izolace. Lisované vsuny na GN - celkem 24 vsunů s roztečí 55mm pro maximální hygienu a využití kapacity. Samozavírací dveře s magnetickým těsněním. Zámek dveří.  Skrytý výparník garantuje vyšší skladovací kapacitu a méně problémů s korozí výparníku. Mikrospínač vypne ventilátor při otevření dveří. Vestavěná chladicí jednotka, nucená cirkulace vzduchu; automatické odmrazování s následným odpařením kondenzátu.  Provozní teplota: -18/+21°C. Pro okolní teplotu do +43°C. Chladivo v chladicím okruhu: R290. Energetická třída B.</t>
  </si>
  <si>
    <t>Chladicí skříň s plnými dveřmi, vnitřní a vnější konstrukce z nerezové oceli 304 AISI. 95 mm silná izolace. Lisované vsuny na GN - celkem 24 vsunů s roztečí 55mm pro maximální hygienu a využití kapacity. Samozavírací dveře s magnetickým těsněním. Zámek dveří.  Skrytý výparník garantuje vyšší skladovací kapacitu a méně problémů s korozí výparníku. Mikrospínač vypne ventilátor při otevření dveří. Vestavěná chladicí jednotka, nucená cirkulace vzduchu; automatické odmrazování s následným odpařením kondenzátu.  Provozní teplota: -2/+8°C. Pro okolní teplotu do +43°C. Chladivo v chladicím okruhu: R290. Energetická třída A.</t>
  </si>
  <si>
    <t>Indukční sporák elektrický, 1/2 modul, v provedení bez podestavby. Šířka modulu 400 mm. 2 varné zóny, příkon každé zóny 3.5kW, průměr 230 mm. 9 stupňů výkonu. Sklokeramická deska síly 6 mm, vsazená do nerezového rámu lisovaného z jednoho kusu, síla plechů 1,5 mm. Rychlost náběhu z 0°C na 400°C za cca. 10 vteřin. Bezpečnostní termostat. Horní deska lisovaná z jednoho kusu nerezu AISI304 o síle 1,5 mm. Boční hrany pravoúhlé. Ochrana proti průniku vody IPX4.</t>
  </si>
  <si>
    <t>INDUKČNÍ SPORÁK, 2 ZÓNY</t>
  </si>
  <si>
    <t>1000x800x900</t>
  </si>
  <si>
    <t>2600x800x900</t>
  </si>
  <si>
    <t>D33</t>
  </si>
  <si>
    <t>1100x700x1800</t>
  </si>
  <si>
    <t>Mrazící podestavba, 2 zásuvky, nerez AISI 304, umístěno na stavebním soklu. Vestavěná chladící jednotka. Provozní teplota: -20°/-15°C. 2 zásuvky GN 1/1, automatické odtávání. Pro instalaci pod top zařízení. Tropikalizované provedení pro provoz v okolní teplotě do +43°C. Umístěno na stavební sokl.</t>
  </si>
  <si>
    <t>900x475x1700</t>
  </si>
  <si>
    <t>2700x1900x2410</t>
  </si>
  <si>
    <t>2450x800x900</t>
  </si>
  <si>
    <t>Doměrek</t>
  </si>
  <si>
    <t>13000x400x900</t>
  </si>
  <si>
    <t>1550x700x900</t>
  </si>
  <si>
    <t>Třídící stůl k myčce s policí na koše</t>
  </si>
  <si>
    <t>TŘÍDÍCÍ  STŮL</t>
  </si>
  <si>
    <t>1640x800x900</t>
  </si>
  <si>
    <t xml:space="preserve">NEREZOVÝ REGÁL, 4 PATRA </t>
  </si>
  <si>
    <t xml:space="preserve">Nerezový regál roštový, 4x roštová police. </t>
  </si>
  <si>
    <t>900x500x1800</t>
  </si>
  <si>
    <t>1700x500x1800</t>
  </si>
  <si>
    <t>Vozík na tácy</t>
  </si>
  <si>
    <t>2000x2400x2410</t>
  </si>
  <si>
    <t>785×495×900</t>
  </si>
  <si>
    <t>1200x1600x1400x475x1700</t>
  </si>
  <si>
    <t>1690x700x750</t>
  </si>
  <si>
    <t>400x730x750</t>
  </si>
  <si>
    <t>1200x700x500</t>
  </si>
  <si>
    <t>1000x730x750</t>
  </si>
  <si>
    <t xml:space="preserve">Neutrální modul s uzavřeným čelním panelem, 1/2 modul, 400 mm, bez podestavby. Celonerezová konstrukce. Horní deska lisována z jednoho kusu AISI304 o síle 1,5 mm. </t>
  </si>
  <si>
    <t>D11b</t>
  </si>
  <si>
    <t>Neutrální modul s uzavřeným čelním panelem, 1/2 modul, 400 mm, včetně podestavby. Celonerezová konstrukce. Horní deska lisována z jednoho kusu AISI304 o síle 1,5 mm.  Umístěno na stavební sokl</t>
  </si>
  <si>
    <t>Mrazící podestavba, 2 zásuvky, nerez AISI 304, umístěno na stavebním soklu. Vestavěná chladící jednotka. Provozní teplota: -20°/-15°C. 2 zásuvky GN 1/1, automatické odtávání. Pro instalaci pod top zařízení. Tropikalizované provedení pro provoz v okolní teplotě do +43°C.Umístěno na stavební sokl</t>
  </si>
  <si>
    <t>1150x730x750</t>
  </si>
  <si>
    <t>1300x730x750</t>
  </si>
  <si>
    <t>1200x700x750</t>
  </si>
  <si>
    <t>800x700x750</t>
  </si>
  <si>
    <t>1800x800x750</t>
  </si>
  <si>
    <t>800x800x750</t>
  </si>
  <si>
    <t>2400x700(1300)x900(1300)</t>
  </si>
  <si>
    <t>1300+1900x500x1800</t>
  </si>
  <si>
    <t>1450x930x900</t>
  </si>
  <si>
    <t xml:space="preserve"> dřez 500x400 mm, prolam pracovní plochy pro vedení košů, shoz na odpadky, otvor baterie, Zadní zvýšený lem 300 mm.</t>
  </si>
  <si>
    <t>900x800x750</t>
  </si>
  <si>
    <t>M1</t>
  </si>
  <si>
    <t>PŘÍJEM</t>
  </si>
  <si>
    <t>PODLAHOVÁ VÁHA</t>
  </si>
  <si>
    <t>Podlahová váha zabudovaná do podlahy, zatížitelná min. 600 kg</t>
  </si>
  <si>
    <t>800x800x150</t>
  </si>
  <si>
    <t>prohlubeň 150 mm</t>
  </si>
  <si>
    <t>1500x800x750</t>
  </si>
  <si>
    <t>Vířič chlazených nápojů  
Průhledné vyjímatelné misky: 2
Kapacita každé misky, cca: 12 l 
Nastavitelný termostat: 2
Příkon: 290W
Chladící plyn: R290
- Unibody konstrukce z nerezové oceli
- Potravinářské misky a kohoutky snadno vyjímatelné
- Plynulé míchání magnetickým míchadlem
- Hermeticky uzavřený kompresor
- Hladina hluku nižší než 70 dB (A)
- R290: vybavené elektronickými součástmi ATEX (zadavatel umožňuje rovnocenné řešení)</t>
  </si>
  <si>
    <t>Tunelová košová myčka
Kapacita stroje : možnost nastavení v rozmezí 60-195 košů/hod                                                                                                                        
Celková délka stroje bez sušící zóny – minimálně 1500 mm
Průjezdná šířka – minimálně pro koše 500x500mm 
Průjezdná výška – minimálně 440 mm
Pracovní výška 900 mm
Stroj vybaven minimálně třemi rychlostmi.    
Stroj je možné dodatečně vybavit o předmycí zónu.  
Stroj propojen se vstupním rohovým stolem, automatické vtahování košů do stroje přes roh 90°                                                                         
Zóna mytí 
- požadovaná nastavitelná teplota v rozmezí 55-65°C
- minimálně čtyřnásobná filtrace včetně filtračního systému na odstranění jemných plovoucích částeček na bázi hydrocyklónu                                                                                                                                
Zóna předoplachu z nádrže
- vybavena plošným sítem s maximálním průměrem děrování 1,5 mm
Zóna  oplachu
- oplachové rameno spodní i horní 
- teplota vody nastavitelná na ovládacím displeji v rozmezí 80-85°C, 
Zóna sušení rovná 
- výkon topných těles min. 4 kW
- minimální délka tunelu 700mm
- integrovaná úspora mycích prostředků díky systému aktivace zón průchodem košů
- kompletně uzavřená spodní deska stroje k zamezení tepelného vyzařování a snížení, hlučnosti 
- hlubokotažená mycí nádrž bez rohů a hran
- hygienický hladký interiér
- hygienické topné těleso s pojistkou proti přehřátí s hladkým povrchem bez topných spirál
- hygienicky provedené otočné dveře o 180° v mycí sekci  pro jejich údržbu z vnitřní strany
- chráněné integrované rozhraní USB pro aktualizace softwaru
- management chyb – optická a akustická chybová hlášení včetně prostého textu s 
 doporučeními k opatřením
- mycí stroj vybaven čerpadlem na zvýšení tlaku
	- hygienický režim pro automatické snížení rychlosti při poklesu teploty v nádrži a bojleru pod  
	   nastavenou hodnotu, možnost ruční deaktivace
- automatické sledování úrovně hladiny vody bez přepadových trubek
- odpadní čerpadlo k automatickému vypuštění stroje na konci provozu
- množství oplachové vody nastavitelné na ovládacím displeji
- spotřeba vody nastavitelná pro jednotlivé programy konstantně na jeden koš
- zařízení na zpětné získávání tepla z odpadních par  
- ovládací displej se skleněnou dotykovou plochou s mechanickou odolností se stupněm       
 ochrany minimálně IK6, v ergonomické ovládací výšce minimálně 115 cm  
- komunikace na dotykovém displeji v češtině – možnost vyvolání dat pro HaCCP (zadavatel umožňuje rozvnocenné řešení) na displeji
- diagnostický systém (automatická kontrola provozních funkcí)
- stroj je vybaven funkcí WLAN a je připraven pro automatický přenos provozních dat na 
  datový server přes internet.
- přenášená provozní data může zákazník kdykoli a odkudkoli vyvolat prostřednictvím 
  webové aplikace.
- doporučené připojení stroje 63 A</t>
  </si>
  <si>
    <t xml:space="preserve">Odkazy na technické normy nebo technické dokumenty </t>
  </si>
  <si>
    <t>V případě použití těchto odkazů zadavatel umožňuje použití rovnocenných řešení.</t>
  </si>
  <si>
    <t>Elektrický konvektomat dle DIN 18866 (zadavatel umožňuje rovnocenné řešení), Kapacita komory: min 10 x GN 1/1, Vnitřní a vnější materiál z ušlechtilé oceli dle DIN 1.4301 (zadavatel umožňuje rovnocenné řešení), Podélný zásuv vhodný pro gastronádoby 1/1, 1/2, 1/3, 2/3a 2/8, s roztečí min. 68mm, minimální energetické ztráty a nejnižší prostorové nároky při otevření a natočení dvířek, Boilerový vyvíječ páry, Dva obousměrné inteligentní ventilátory pro perfektní rovnoměrnost pečení, Min 6 bodová teplotní vpichová sonda, Inteligentní regulace klimatu s měřením, nastavením a regulací vlhkosti s přesností na jedno procento, Integrovaný bezúdržbový systém odlučování tuků bez přídavného tukového filtru, Plně automatické mytí varného prostoru a odvápnění boileru pomocí ekologické bez fosfátové chemie, Integrovaná ruční sprcha s automatickým navíjením a nastavitelnou funkcí rozprašování a vodního paprsku, Barevný TFT displej 10,1“ s vysokým rozlišením, Centrální ovládací kolečko s možností stlačení sloužící k úpravě nastavení a potvrzení, Dvířka s trojitým odvětrávaným sklem, dvě výklopné vnitřní tabulky (pro snadné čištění) se speciální vrstvou odrážející teplo, LED osvětlení varného prostoru a zásuvů – úsporné, s dlouhou životností a nevyžadující údržbu, Schválení pro provoz bez dozoru dle podmínek např.KIWA (zadavatel umožňuje rovnocenné řešení), Integrovaná WIFI pro připojení konvektomatu k systému zaznamenávaní dat HACCP (zadavtel umožňuje rovnocenné řešení), Individuální programování. Min. 1000 programů obsahujících min 20 kroků, Certifikat Energy Star, nebo obdobný, HKI certifikát nebo obdobný</t>
  </si>
  <si>
    <t>Elektrický konvektomat dle DIN 18866 (zadavatel umožňuje rovnocenné řešení), Kapacita komory: min 6 x GN 1/1, Vnitřní a vnější materiál z ušlechtilé oceli dle DIN 1.4301 (zadavatel umožňuje rovnocenné řešení), Podélný zásuv vhodný pro gastronádoby 1/1, 1/2, 1/3, 2/3a 2/8, s roztečí min. 68mm, minimální energetické ztráty a nejnižší prostorové nároky při otevření a natočení dvířek, Boilerový vyvíječ páry, Dva obousměrné inteligentní ventilátory pro perfektní rovnoměrnost pečení, Min 6 bodová teplotní vpichová sonda, Inteligentní regulace klimatu s měřením, nastavením a regulací vlhkosti s přesností na jedno procento, Integrovaný bezúdržbový systém odlučování tuků bez přídavného tukového filtru, Plně automatické mytí varného prostoru a odvápnění boileru pomocí ekologické bez fosfátové chemie, Integrovaná ruční sprcha s automatickým navíjením a nastavitelnou funkcí rozprašování a vodního paprsku, Barevný TFT displej 10,1“ s vysokým rozlišením, Centrální ovládací kolečko s možností stlačení sloužící k úpravě nastavení a potvrzení, Dvířka s trojitým odvětrávaným sklem, dvě výklopné vnitřní tabulky (pro snadné čištění) se speciální vrstvou odrážející teplo, LED osvětlení varného prostoru a zásuvů – úsporné, s dlouhou životností a nevyžadující údržbu, Schválení pro provoz bez dozoru dle podmínek např.KIWA (zadavatel umožňuje rovnocenné řešení), Integrovaná WIFI pro připojení konvektomatu k systému zaznamenávaní dat HACCP (zadavtel umožňuje rovnocenné řešení), Individuální programování. Min. 1000 programů obsahujících min 20 kroků, Certifikat Energy Star, nebo obdobný, HKI certifikát nebo obdobný</t>
  </si>
  <si>
    <t>Elektrický konvektomat dle DIN 18866 (zadavatel umožňuje rovnocenné řešení), Kapacita komory: min 6 x GN 1/1, Vnitřní a vnější materiál z ušlechtilé oceli dle DIN 1.4301 (zadavatel umožňuje rovnocenné řešení), Podélný zásuv vhodný pro gastronádoby 1/1, 1/2, 1/3, 2/3a 2/8, s roztečí min. 68mm, minimální energetické ztráty a nejnižší prostorové nároky při otevření a natočení dvířek, Boilerový vyvíječ páry, Dva obousměrné inteligentní ventilátory pro perfektní rovnoměrnost pečení, Min 6 bodová teplotní vpichová sonda, Inteligentní regulace klimatu s měřením, nastavením a regulací vlhkosti s přesností na jedno procento, Integrovaný bezúdržbový systém odlučování tuků bez přídavného tukového filtru, Plně automatické mytí varného prostoru a odvápnění boileru pomocí ekologické bez fosfátové chemie, Integrovaná ruční sprcha s automatickým navíjením a nastavitelnou funkcí rozprašování a vodního paprsku, Barevný TFT displej 10,1“ s vysokým rozlišením, Centrální ovládací kolečko s možností stlačení sloužící k úpravě nastavení a potvrzení, Dvířka s trojitým odvětrávaným sklem, dvě výklopné vnitřní tabulky (pro snadné čištění) se speciální vrstvou odrážející teplo, LED osvětlení varného prostoru a zásuvů – úsporné, s dlouhou životností a nevyžadující údržbu, Schválení pro provoz bez dozoru dle podmínek např.KIWA (zadavatel umožňuje rovnocenné řešení), Integrovaná WIFI pro připojení konvektomatu k systému zaznamenávaní dat HACCP (zadavatel umožňuje rovnocenné řešení), Individuální programování. Min. 1000 programů obsahujících min 20 kroků, Certifikat Energy Star, nebo obdobný, HKI certifikát nebo obdobný</t>
  </si>
  <si>
    <t>Elektrický konvektomat dle DIN 18866 (zadavatel umožňuje rovnocenné řešení), Kapacita komory: min 10 x GN 1/1, Vnitřní a vnější materiál z ušlechtilé oceli dle DIN 1.4301 (zadavatel umožňuje rovnocenné řešení), Podélný zásuv vhodný pro gastronádoby 1/1, 1/2, 1/3, 2/3a 2/8, s roztečí min. 68mm, minimální energetické ztráty a nejnižší prostorové nároky při otevření a natočení dvířek, Boilerový vyvíječ páry, Dva obousměrné inteligentní ventilátory pro perfektní rovnoměrnost pečení, Min 6 bodová teplotní vpichová sonda, Inteligentní regulace klimatu s měřením, nastavením a regulací vlhkosti s přesností na jedno procento, Integrovaný bezúdržbový systém odlučování tuků bez přídavného tukového filtru, Plně automatické mytí varného prostoru a odvápnění boileru pomocí ekologické bez fosfátové chemie, Integrovaná ruční sprcha s automatickým navíjením a nastavitelnou funkcí rozprašování a vodního paprsku, Barevný TFT displej 10,1“ s vysokým rozlišením, Centrální ovládací kolečko s možností stlačení sloužící k úpravě nastavení a potvrzení, Dvířka s trojitým odvětrávaným sklem, dvě výklopné vnitřní tabulky (pro snadné čištění) se speciální vrstvou odrážející teplo, LED osvětlení varného prostoru a zásuvů – úsporné, s dlouhou životností a nevyžadující údržbu, Schválení pro provoz bez dozoru dle podmínek např.KIWA (zadavatel umožňuje rovnocenné řešení), Integrovaná WIFI pro připojení konvektomatu k systému zaznamenávaní dat HACCP (zadavatel umožňuje rovnocenné řešení), Individuální programování. Min. 1000 programů obsahujících min 20 kroků, Certifikat Energy Star, nebo obdobný, HKI certifikát nebo obdobný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</si>
</sst>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Kč&quot;;[Red]\-#,##0\ &quot;Kč&quot;"/>
    <numFmt numFmtId="164" formatCode="#,##0.0,&quot;    &quot;"/>
    <numFmt numFmtId="165" formatCode="0.0"/>
    <numFmt numFmtId="166" formatCode="#,##0\ &quot;Kč&quot;"/>
    <numFmt numFmtId="167" formatCode="#,##0.00\ &quot;Kč&quot;"/>
  </numFmts>
  <fonts count="6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family val="2"/>
      <charset val="238"/>
    </font>
    <font>
      <b/>
      <sz val="11"/>
      <name val="Calibri"/>
      <family val="2"/>
      <charset val="238"/>
      <scheme val="minor"/>
    </font>
    <font>
      <sz val="11"/>
      <name val="Calibri"/>
      <family val="2"/>
      <charset val="238"/>
      <scheme val="minor"/>
    </font>
    <font>
      <sz val="11"/>
      <name val="Calibri"/>
      <family val="2"/>
      <charset val="238"/>
    </font>
    <font>
      <sz val="12"/>
      <name val="Calibri"/>
      <family val="2"/>
      <charset val="238"/>
    </font>
    <font>
      <sz val="10"/>
      <name val="Arial"/>
      <family val="2"/>
      <charset val="238"/>
    </font>
    <font>
      <sz val="10"/>
      <name val="Calibri"/>
      <family val="2"/>
      <charset val="238"/>
      <scheme val="minor"/>
    </font>
    <font>
      <sz val="9"/>
      <name val="Calibri"/>
      <family val="2"/>
      <charset val="238"/>
      <scheme val="minor"/>
    </font>
    <font>
      <b/>
      <sz val="12"/>
      <name val="Calibri"/>
      <family val="2"/>
      <charset val="238"/>
    </font>
    <font>
      <sz val="12"/>
      <color theme="1"/>
      <name val="Calibri"/>
      <family val="2"/>
      <charset val="238"/>
      <scheme val="minor"/>
    </font>
    <font>
      <sz val="12"/>
      <color theme="2" tint="-0.499984740745262"/>
      <name val="Calibri"/>
      <family val="2"/>
      <charset val="238"/>
      <scheme val="minor"/>
    </font>
    <font>
      <sz val="12"/>
      <name val="Calibri"/>
      <family val="2"/>
      <charset val="238"/>
      <scheme val="minor"/>
    </font>
    <font>
      <b/>
      <sz val="12"/>
      <name val="Calibri"/>
      <family val="2"/>
      <charset val="238"/>
      <scheme val="minor"/>
    </font>
    <font>
      <sz val="11"/>
      <color rgb="FF9C0006"/>
      <name val="Calibri"/>
      <family val="2"/>
      <charset val="238"/>
      <scheme val="minor"/>
    </font>
    <font>
      <sz val="11"/>
      <color theme="1"/>
      <name val="Calibri"/>
      <family val="2"/>
      <scheme val="minor"/>
    </font>
    <font>
      <b/>
      <sz val="11"/>
      <color theme="1"/>
      <name val="Calibri"/>
      <family val="2"/>
      <charset val="238"/>
      <scheme val="minor"/>
    </font>
    <font>
      <b/>
      <sz val="9"/>
      <name val="Calibri"/>
      <family val="2"/>
      <scheme val="minor"/>
    </font>
    <font>
      <sz val="9"/>
      <color theme="1"/>
      <name val="Calibri"/>
      <family val="2"/>
      <scheme val="minor"/>
    </font>
    <font>
      <sz val="9"/>
      <name val="Calibri"/>
      <family val="2"/>
      <scheme val="minor"/>
    </font>
    <font>
      <b/>
      <sz val="9"/>
      <name val="Calibri"/>
      <family val="2"/>
      <charset val="238"/>
      <scheme val="minor"/>
    </font>
    <font>
      <b/>
      <sz val="9"/>
      <color theme="1"/>
      <name val="Calibri"/>
      <family val="2"/>
      <charset val="238"/>
      <scheme val="minor"/>
    </font>
    <font>
      <sz val="10"/>
      <color theme="1"/>
      <name val="Calibri"/>
      <family val="2"/>
      <charset val="238"/>
      <scheme val="minor"/>
    </font>
    <font>
      <b/>
      <sz val="12"/>
      <color theme="1"/>
      <name val="Calibri"/>
      <family val="2"/>
      <charset val="238"/>
      <scheme val="minor"/>
    </font>
    <font>
      <sz val="10"/>
      <color theme="1"/>
      <name val="Calibri"/>
      <family val="2"/>
      <scheme val="minor"/>
    </font>
    <font>
      <sz val="11"/>
      <color rgb="FF006100"/>
      <name val="Calibri"/>
      <family val="2"/>
      <charset val="238"/>
      <scheme val="minor"/>
    </font>
    <font>
      <sz val="8"/>
      <name val="Calibri"/>
      <family val="2"/>
      <scheme val="minor"/>
    </font>
    <font>
      <sz val="11"/>
      <name val="Calibri"/>
      <family val="2"/>
      <scheme val="minor"/>
    </font>
    <font>
      <b/>
      <sz val="11"/>
      <name val="Arial"/>
      <family val="2"/>
      <charset val="1"/>
    </font>
    <font>
      <sz val="11"/>
      <color theme="1" tint="0.499984740745262"/>
      <name val="Calibri"/>
      <family val="2"/>
      <scheme val="minor"/>
    </font>
    <font>
      <sz val="11"/>
      <name val="Calibri"/>
      <family val="2"/>
    </font>
    <font>
      <u/>
      <sz val="10"/>
      <color indexed="20"/>
      <name val="Arial"/>
      <family val="2"/>
      <charset val="238"/>
    </font>
    <font>
      <sz val="11"/>
      <name val="Symbol"/>
      <family val="1"/>
      <charset val="2"/>
    </font>
    <font>
      <sz val="11"/>
      <color theme="0" tint="-0.499984740745262"/>
      <name val="Calibri"/>
      <family val="2"/>
    </font>
    <font>
      <sz val="11"/>
      <color theme="0" tint="-0.499984740745262"/>
      <name val="Calibri"/>
      <family val="2"/>
      <scheme val="minor"/>
    </font>
    <font>
      <sz val="11"/>
      <color theme="0" tint="-0.499984740745262"/>
      <name val="Calibri"/>
      <family val="2"/>
      <charset val="238"/>
    </font>
    <font>
      <sz val="11"/>
      <color theme="0" tint="-0.499984740745262"/>
      <name val="Calibri"/>
      <family val="2"/>
      <charset val="238"/>
      <scheme val="minor"/>
    </font>
    <font>
      <sz val="11"/>
      <color theme="0" tint="-0.499984740745262"/>
      <name val="Symbol"/>
      <family val="1"/>
      <charset val="2"/>
    </font>
    <font>
      <sz val="11"/>
      <color rgb="FFFF0000"/>
      <name val="Calibri"/>
      <family val="2"/>
      <scheme val="minor"/>
    </font>
    <font>
      <sz val="10"/>
      <color theme="1"/>
      <name val="Arial"/>
      <family val="2"/>
      <charset val="238"/>
    </font>
    <font>
      <sz val="8"/>
      <name val="Calibri"/>
      <family val="2"/>
      <charset val="238"/>
    </font>
    <font>
      <u/>
      <sz val="8"/>
      <name val="Calibri"/>
      <family val="2"/>
      <charset val="238"/>
    </font>
    <font>
      <sz val="10"/>
      <name val="Calibri"/>
      <family val="2"/>
      <charset val="238"/>
    </font>
    <font>
      <sz val="9"/>
      <name val="Calibri"/>
      <family val="2"/>
      <charset val="238"/>
    </font>
    <font>
      <sz val="11"/>
      <color rgb="FFFF0000"/>
      <name val="Calibri"/>
      <family val="2"/>
      <charset val="238"/>
    </font>
  </fonts>
  <fills count="15">
    <fill>
      <patternFill patternType="none"/>
    </fill>
    <fill>
      <patternFill patternType="gray125"/>
    </fill>
    <fill>
      <patternFill patternType="solid">
        <fgColor theme="4" tint="0.39997558519241921"/>
        <bgColor indexed="64"/>
      </patternFill>
    </fill>
    <fill>
      <patternFill patternType="solid">
        <fgColor theme="7" tint="0.79998168889431442"/>
        <bgColor indexed="26"/>
      </patternFill>
    </fill>
    <fill>
      <patternFill patternType="solid">
        <fgColor theme="0" tint="-0.14999847407452621"/>
        <bgColor indexed="31"/>
      </patternFill>
    </fill>
    <fill>
      <patternFill patternType="solid">
        <fgColor rgb="FF92D050"/>
        <bgColor indexed="31"/>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rgb="FFFFC7CE"/>
      </patternFill>
    </fill>
    <fill>
      <patternFill patternType="solid">
        <fgColor rgb="FFFFFFCC"/>
      </patternFill>
    </fill>
    <fill>
      <patternFill patternType="solid">
        <fgColor theme="0" tint="-4.9989318521683403E-2"/>
        <bgColor indexed="64"/>
      </patternFill>
    </fill>
    <fill>
      <patternFill patternType="solid">
        <fgColor rgb="FFC6EFCE"/>
      </patternFill>
    </fill>
    <fill>
      <patternFill patternType="solid">
        <fgColor theme="8" tint="0.79998168889431442"/>
        <bgColor indexed="65"/>
      </patternFill>
    </fill>
    <fill>
      <patternFill patternType="solid">
        <fgColor theme="0"/>
        <bgColor indexed="31"/>
      </patternFill>
    </fill>
  </fills>
  <borders count="1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s>
  <cellStyleXfs count="119">
    <xf numFmtId="0" fontId="0" fillId="0" borderId="0"/>
    <xf numFmtId="0" fontId="16" fillId="0" borderId="0"/>
    <xf numFmtId="0" fontId="21" fillId="0" borderId="0"/>
    <xf numFmtId="0" fontId="29" fillId="9" borderId="0" applyNumberFormat="0" applyBorder="0" applyAlignment="0" applyProtection="0"/>
    <xf numFmtId="0" fontId="30" fillId="10" borderId="5" applyNumberFormat="0" applyFont="0" applyAlignment="0" applyProtection="0"/>
    <xf numFmtId="0" fontId="13" fillId="0" borderId="0"/>
    <xf numFmtId="0" fontId="13" fillId="0" borderId="0"/>
    <xf numFmtId="0" fontId="40" fillId="12" borderId="0" applyNumberFormat="0" applyBorder="0" applyAlignment="0" applyProtection="0"/>
    <xf numFmtId="0" fontId="12" fillId="0" borderId="0"/>
    <xf numFmtId="0" fontId="12" fillId="0" borderId="0"/>
    <xf numFmtId="0" fontId="12" fillId="13" borderId="0" applyNumberFormat="0" applyBorder="0" applyAlignment="0" applyProtection="0"/>
    <xf numFmtId="0" fontId="11" fillId="13" borderId="0" applyNumberFormat="0" applyBorder="0" applyAlignment="0" applyProtection="0"/>
    <xf numFmtId="0" fontId="11" fillId="0" borderId="0"/>
    <xf numFmtId="0" fontId="11" fillId="0" borderId="0"/>
    <xf numFmtId="0" fontId="11" fillId="13" borderId="0" applyNumberFormat="0" applyBorder="0" applyAlignment="0" applyProtection="0"/>
    <xf numFmtId="0" fontId="11" fillId="0" borderId="0"/>
    <xf numFmtId="0" fontId="11" fillId="0" borderId="0"/>
    <xf numFmtId="0" fontId="11" fillId="0" borderId="0"/>
    <xf numFmtId="0" fontId="11" fillId="0" borderId="0"/>
    <xf numFmtId="0" fontId="11" fillId="13" borderId="0" applyNumberFormat="0" applyBorder="0" applyAlignment="0" applyProtection="0"/>
    <xf numFmtId="0" fontId="10" fillId="13" borderId="0" applyNumberFormat="0" applyBorder="0" applyAlignment="0" applyProtection="0"/>
    <xf numFmtId="0" fontId="21" fillId="0" borderId="0"/>
    <xf numFmtId="0" fontId="9" fillId="13" borderId="0" applyNumberFormat="0" applyBorder="0" applyAlignment="0" applyProtection="0"/>
    <xf numFmtId="0" fontId="9" fillId="0" borderId="0"/>
    <xf numFmtId="0" fontId="9" fillId="0" borderId="0"/>
    <xf numFmtId="0" fontId="9" fillId="13" borderId="0" applyNumberFormat="0" applyBorder="0" applyAlignment="0" applyProtection="0"/>
    <xf numFmtId="0" fontId="9" fillId="0" borderId="0"/>
    <xf numFmtId="0" fontId="9" fillId="0" borderId="0"/>
    <xf numFmtId="0" fontId="9" fillId="0" borderId="0"/>
    <xf numFmtId="0" fontId="9" fillId="0" borderId="0"/>
    <xf numFmtId="0" fontId="9" fillId="13" borderId="0" applyNumberFormat="0" applyBorder="0" applyAlignment="0" applyProtection="0"/>
    <xf numFmtId="0" fontId="9" fillId="13" borderId="0" applyNumberFormat="0" applyBorder="0" applyAlignment="0" applyProtection="0"/>
    <xf numFmtId="0" fontId="46" fillId="0" borderId="0" applyNumberFormat="0" applyFill="0" applyBorder="0" applyAlignment="0" applyProtection="0"/>
    <xf numFmtId="0" fontId="8" fillId="13" borderId="0" applyNumberFormat="0" applyBorder="0" applyAlignment="0" applyProtection="0"/>
    <xf numFmtId="0" fontId="8" fillId="0" borderId="0"/>
    <xf numFmtId="0" fontId="8" fillId="0" borderId="0"/>
    <xf numFmtId="0" fontId="8" fillId="13" borderId="0" applyNumberFormat="0" applyBorder="0" applyAlignment="0" applyProtection="0"/>
    <xf numFmtId="0" fontId="8" fillId="0" borderId="0"/>
    <xf numFmtId="0" fontId="8" fillId="0" borderId="0"/>
    <xf numFmtId="0" fontId="8" fillId="0" borderId="0"/>
    <xf numFmtId="0" fontId="8" fillId="0" borderId="0"/>
    <xf numFmtId="0" fontId="8" fillId="13" borderId="0" applyNumberFormat="0" applyBorder="0" applyAlignment="0" applyProtection="0"/>
    <xf numFmtId="0" fontId="8"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13" borderId="0" applyNumberFormat="0" applyBorder="0" applyAlignment="0" applyProtection="0"/>
    <xf numFmtId="0" fontId="7"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13" borderId="0" applyNumberFormat="0" applyBorder="0" applyAlignment="0" applyProtection="0"/>
    <xf numFmtId="0" fontId="4" fillId="13" borderId="0" applyNumberFormat="0" applyBorder="0" applyAlignment="0" applyProtection="0"/>
    <xf numFmtId="0" fontId="3" fillId="13" borderId="0" applyNumberFormat="0" applyBorder="0" applyAlignment="0" applyProtection="0"/>
    <xf numFmtId="0" fontId="3" fillId="0" borderId="0"/>
    <xf numFmtId="0" fontId="3" fillId="0" borderId="0"/>
    <xf numFmtId="0" fontId="3" fillId="13"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3" borderId="0" applyNumberFormat="0" applyBorder="0" applyAlignment="0" applyProtection="0"/>
    <xf numFmtId="0" fontId="3" fillId="0" borderId="0"/>
    <xf numFmtId="0" fontId="3" fillId="0" borderId="0"/>
    <xf numFmtId="0" fontId="3" fillId="13"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13" borderId="0" applyNumberFormat="0" applyBorder="0" applyAlignment="0" applyProtection="0"/>
    <xf numFmtId="0" fontId="2" fillId="13" borderId="0" applyNumberFormat="0" applyBorder="0" applyAlignment="0" applyProtection="0"/>
  </cellStyleXfs>
  <cellXfs count="202">
    <xf numFmtId="0" fontId="0" fillId="0" borderId="0" xfId="0"/>
    <xf numFmtId="0" fontId="15" fillId="0" borderId="1" xfId="0" applyFont="1" applyBorder="1"/>
    <xf numFmtId="0" fontId="0" fillId="2" borderId="0" xfId="0" applyFill="1"/>
    <xf numFmtId="0" fontId="15" fillId="0" borderId="0" xfId="0" applyFont="1"/>
    <xf numFmtId="0" fontId="20" fillId="0" borderId="1" xfId="0" applyFont="1" applyBorder="1" applyAlignment="1">
      <alignment horizontal="left" vertical="center" wrapText="1"/>
    </xf>
    <xf numFmtId="0" fontId="15" fillId="0" borderId="2" xfId="0" applyFont="1" applyBorder="1"/>
    <xf numFmtId="0" fontId="17" fillId="3" borderId="1" xfId="1" applyFont="1" applyFill="1" applyBorder="1" applyAlignment="1">
      <alignment horizontal="center" vertical="center" wrapText="1" shrinkToFit="1"/>
    </xf>
    <xf numFmtId="0" fontId="17" fillId="3" borderId="1" xfId="0" applyFont="1" applyFill="1" applyBorder="1" applyAlignment="1">
      <alignment horizontal="center" vertical="center" wrapText="1"/>
    </xf>
    <xf numFmtId="0" fontId="17" fillId="3" borderId="1" xfId="1" applyFont="1" applyFill="1" applyBorder="1" applyAlignment="1">
      <alignment horizontal="center" vertical="center" wrapText="1"/>
    </xf>
    <xf numFmtId="0" fontId="15" fillId="0" borderId="0" xfId="0" applyFont="1" applyAlignment="1">
      <alignment horizontal="center"/>
    </xf>
    <xf numFmtId="0" fontId="18" fillId="0" borderId="0" xfId="0" applyFont="1" applyAlignment="1">
      <alignment horizontal="center" vertical="center" wrapText="1"/>
    </xf>
    <xf numFmtId="0" fontId="17" fillId="8" borderId="1" xfId="0" applyFont="1" applyFill="1" applyBorder="1" applyAlignment="1">
      <alignment horizontal="center" vertical="center" wrapText="1"/>
    </xf>
    <xf numFmtId="0" fontId="24" fillId="0" borderId="1" xfId="0" applyFont="1" applyBorder="1" applyAlignment="1">
      <alignment horizontal="left" vertical="center" wrapText="1"/>
    </xf>
    <xf numFmtId="0" fontId="26" fillId="0" borderId="1" xfId="0" applyFont="1" applyBorder="1" applyAlignment="1">
      <alignment vertical="center" wrapText="1"/>
    </xf>
    <xf numFmtId="166" fontId="27" fillId="0" borderId="1" xfId="0" applyNumberFormat="1" applyFont="1" applyBorder="1" applyAlignment="1">
      <alignment horizontal="center" vertical="center" wrapText="1"/>
    </xf>
    <xf numFmtId="0" fontId="28" fillId="3" borderId="1" xfId="1" applyFont="1" applyFill="1" applyBorder="1" applyAlignment="1">
      <alignment horizontal="center" vertical="center" wrapText="1"/>
    </xf>
    <xf numFmtId="0" fontId="25" fillId="6" borderId="1" xfId="0" applyFont="1" applyFill="1" applyBorder="1" applyAlignment="1">
      <alignment horizontal="left" vertical="center"/>
    </xf>
    <xf numFmtId="0" fontId="25" fillId="0" borderId="0" xfId="0" applyFont="1" applyAlignment="1">
      <alignment wrapText="1"/>
    </xf>
    <xf numFmtId="0" fontId="25" fillId="0" borderId="0" xfId="0" applyFont="1"/>
    <xf numFmtId="0" fontId="25" fillId="0" borderId="0" xfId="0" applyFont="1" applyAlignment="1">
      <alignment horizontal="center"/>
    </xf>
    <xf numFmtId="0" fontId="28" fillId="3" borderId="1" xfId="1" applyFont="1" applyFill="1" applyBorder="1" applyAlignment="1">
      <alignment horizontal="center" vertical="center" wrapText="1" shrinkToFit="1"/>
    </xf>
    <xf numFmtId="0" fontId="25" fillId="0" borderId="1" xfId="0" applyFont="1" applyBorder="1" applyAlignment="1">
      <alignment wrapText="1"/>
    </xf>
    <xf numFmtId="0" fontId="25" fillId="0" borderId="2" xfId="0" applyFont="1" applyBorder="1" applyAlignment="1">
      <alignment wrapText="1"/>
    </xf>
    <xf numFmtId="0" fontId="18" fillId="0" borderId="0" xfId="0" applyFont="1"/>
    <xf numFmtId="0" fontId="18" fillId="0" borderId="0" xfId="0" applyFont="1" applyAlignment="1">
      <alignment horizontal="center" vertical="center"/>
    </xf>
    <xf numFmtId="0" fontId="18" fillId="0" borderId="0" xfId="0" applyFont="1" applyAlignment="1">
      <alignment vertical="center" wrapText="1"/>
    </xf>
    <xf numFmtId="0" fontId="15" fillId="0" borderId="0" xfId="0" applyFont="1" applyAlignment="1">
      <alignment horizontal="right"/>
    </xf>
    <xf numFmtId="0" fontId="15" fillId="0" borderId="0" xfId="0" applyFont="1" applyAlignment="1">
      <alignment wrapText="1"/>
    </xf>
    <xf numFmtId="0" fontId="15" fillId="0" borderId="0" xfId="0" applyFont="1" applyAlignment="1">
      <alignment horizontal="center" vertical="center"/>
    </xf>
    <xf numFmtId="49" fontId="32" fillId="3" borderId="1" xfId="1" applyNumberFormat="1" applyFont="1" applyFill="1" applyBorder="1" applyAlignment="1">
      <alignment horizontal="center" vertical="center" wrapText="1" shrinkToFit="1"/>
    </xf>
    <xf numFmtId="49" fontId="33" fillId="0" borderId="0" xfId="0" applyNumberFormat="1" applyFont="1"/>
    <xf numFmtId="49" fontId="36" fillId="6" borderId="6" xfId="0" applyNumberFormat="1" applyFont="1" applyFill="1" applyBorder="1" applyAlignment="1">
      <alignment horizontal="left" vertical="center"/>
    </xf>
    <xf numFmtId="49" fontId="34" fillId="7" borderId="6" xfId="4" applyNumberFormat="1" applyFont="1" applyFill="1" applyBorder="1" applyAlignment="1">
      <alignment horizontal="left" vertical="top" wrapText="1"/>
    </xf>
    <xf numFmtId="49" fontId="23" fillId="7" borderId="7" xfId="4" applyNumberFormat="1" applyFont="1" applyFill="1" applyBorder="1" applyAlignment="1">
      <alignment horizontal="left" vertical="top" wrapText="1"/>
    </xf>
    <xf numFmtId="166" fontId="27" fillId="0" borderId="4" xfId="0" applyNumberFormat="1" applyFont="1" applyBorder="1" applyAlignment="1">
      <alignment horizontal="right" vertical="center" wrapText="1"/>
    </xf>
    <xf numFmtId="166" fontId="27" fillId="0" borderId="11" xfId="0" applyNumberFormat="1" applyFont="1" applyBorder="1" applyAlignment="1">
      <alignment horizontal="right" vertical="center" wrapText="1"/>
    </xf>
    <xf numFmtId="0" fontId="37" fillId="0" borderId="4" xfId="0" applyFont="1" applyBorder="1" applyAlignment="1">
      <alignment horizontal="left" vertical="center"/>
    </xf>
    <xf numFmtId="0" fontId="0" fillId="0" borderId="0" xfId="0" applyAlignment="1">
      <alignment vertical="center"/>
    </xf>
    <xf numFmtId="0" fontId="37" fillId="11" borderId="4" xfId="0" applyFont="1" applyFill="1" applyBorder="1" applyAlignment="1">
      <alignment horizontal="left" vertical="center"/>
    </xf>
    <xf numFmtId="166" fontId="28" fillId="11" borderId="4" xfId="0" applyNumberFormat="1" applyFont="1" applyFill="1" applyBorder="1" applyAlignment="1">
      <alignment horizontal="right" vertical="center" wrapText="1"/>
    </xf>
    <xf numFmtId="0" fontId="0" fillId="0" borderId="12" xfId="0" applyBorder="1"/>
    <xf numFmtId="166" fontId="27" fillId="0" borderId="10" xfId="0" applyNumberFormat="1" applyFont="1" applyBorder="1" applyAlignment="1">
      <alignment horizontal="right" vertical="center" wrapText="1"/>
    </xf>
    <xf numFmtId="166" fontId="28" fillId="11" borderId="3" xfId="0" applyNumberFormat="1" applyFont="1" applyFill="1" applyBorder="1" applyAlignment="1">
      <alignment horizontal="right" vertical="center" wrapText="1"/>
    </xf>
    <xf numFmtId="166" fontId="27" fillId="0" borderId="3" xfId="0" applyNumberFormat="1" applyFont="1" applyBorder="1" applyAlignment="1">
      <alignment horizontal="right" vertical="center" wrapText="1"/>
    </xf>
    <xf numFmtId="0" fontId="18" fillId="0" borderId="0" xfId="0" applyFont="1" applyAlignment="1">
      <alignment wrapText="1"/>
    </xf>
    <xf numFmtId="0" fontId="18" fillId="0" borderId="0" xfId="0" applyFont="1" applyAlignment="1">
      <alignment vertical="center"/>
    </xf>
    <xf numFmtId="0" fontId="42" fillId="0" borderId="0" xfId="0" applyFont="1" applyAlignment="1">
      <alignment wrapText="1"/>
    </xf>
    <xf numFmtId="0" fontId="42" fillId="0" borderId="0" xfId="0" applyFont="1" applyAlignment="1">
      <alignment vertical="center"/>
    </xf>
    <xf numFmtId="0" fontId="42" fillId="0" borderId="0" xfId="0" applyFont="1" applyAlignment="1">
      <alignment horizontal="center" vertical="center"/>
    </xf>
    <xf numFmtId="0" fontId="42" fillId="0" borderId="0" xfId="0" applyFont="1"/>
    <xf numFmtId="0" fontId="18" fillId="0" borderId="0" xfId="0" applyFont="1" applyAlignment="1">
      <alignment horizontal="center"/>
    </xf>
    <xf numFmtId="0" fontId="42" fillId="0" borderId="0" xfId="0" applyFont="1" applyAlignment="1">
      <alignment horizontal="center"/>
    </xf>
    <xf numFmtId="6" fontId="18" fillId="0" borderId="1" xfId="0" applyNumberFormat="1" applyFont="1" applyBorder="1" applyAlignment="1">
      <alignment horizontal="center" vertical="center"/>
    </xf>
    <xf numFmtId="0" fontId="18" fillId="0" borderId="1" xfId="0" applyFont="1" applyBorder="1" applyAlignment="1">
      <alignment wrapText="1"/>
    </xf>
    <xf numFmtId="0" fontId="0" fillId="0" borderId="0" xfId="0" applyAlignment="1">
      <alignment horizontal="center" vertical="center"/>
    </xf>
    <xf numFmtId="0" fontId="18" fillId="0" borderId="1" xfId="0" applyFont="1" applyBorder="1" applyAlignment="1">
      <alignment vertical="center"/>
    </xf>
    <xf numFmtId="0" fontId="18" fillId="0" borderId="3" xfId="0" applyFont="1" applyBorder="1" applyAlignment="1">
      <alignment vertical="center" wrapText="1"/>
    </xf>
    <xf numFmtId="0" fontId="44" fillId="0" borderId="0" xfId="0" applyFont="1"/>
    <xf numFmtId="49" fontId="42" fillId="7" borderId="1" xfId="0" applyNumberFormat="1" applyFont="1" applyFill="1" applyBorder="1" applyAlignment="1">
      <alignment vertical="center" wrapText="1"/>
    </xf>
    <xf numFmtId="166" fontId="18" fillId="7" borderId="1" xfId="0" applyNumberFormat="1" applyFont="1" applyFill="1" applyBorder="1" applyAlignment="1">
      <alignment horizontal="center" vertical="center" wrapText="1"/>
    </xf>
    <xf numFmtId="0" fontId="44" fillId="0" borderId="1" xfId="0" applyFont="1" applyBorder="1" applyAlignment="1">
      <alignment horizontal="center" vertical="center"/>
    </xf>
    <xf numFmtId="0" fontId="42" fillId="7" borderId="1" xfId="0" applyFont="1" applyFill="1" applyBorder="1" applyAlignment="1">
      <alignment horizontal="left" vertical="center" wrapText="1"/>
    </xf>
    <xf numFmtId="0" fontId="17" fillId="3" borderId="1" xfId="1" applyFont="1" applyFill="1" applyBorder="1" applyAlignment="1">
      <alignment horizontal="center" vertical="center"/>
    </xf>
    <xf numFmtId="0" fontId="18" fillId="0" borderId="1" xfId="0" applyFont="1" applyBorder="1" applyAlignment="1">
      <alignment horizontal="center" vertical="center"/>
    </xf>
    <xf numFmtId="0" fontId="18" fillId="0" borderId="1" xfId="0" applyFont="1" applyBorder="1"/>
    <xf numFmtId="164" fontId="17" fillId="3" borderId="1" xfId="1" applyNumberFormat="1" applyFont="1" applyFill="1" applyBorder="1" applyAlignment="1">
      <alignment horizontal="center" vertical="center" wrapText="1"/>
    </xf>
    <xf numFmtId="0" fontId="18" fillId="6" borderId="1" xfId="0" applyFont="1" applyFill="1" applyBorder="1" applyAlignment="1">
      <alignment horizontal="left" vertical="center"/>
    </xf>
    <xf numFmtId="165" fontId="18" fillId="6" borderId="1" xfId="0" applyNumberFormat="1" applyFont="1" applyFill="1" applyBorder="1" applyAlignment="1">
      <alignment horizontal="center" vertical="center"/>
    </xf>
    <xf numFmtId="0" fontId="18" fillId="0" borderId="3" xfId="0" applyFont="1" applyBorder="1" applyAlignment="1">
      <alignment horizontal="center" vertical="center"/>
    </xf>
    <xf numFmtId="49" fontId="43" fillId="5" borderId="1" xfId="1" applyNumberFormat="1" applyFont="1" applyFill="1" applyBorder="1" applyAlignment="1">
      <alignment horizontal="center" vertical="center" wrapText="1"/>
    </xf>
    <xf numFmtId="0" fontId="44" fillId="0" borderId="1" xfId="0" applyFont="1" applyBorder="1" applyAlignment="1">
      <alignment vertical="center" wrapText="1"/>
    </xf>
    <xf numFmtId="0" fontId="18" fillId="7" borderId="1" xfId="0" applyFont="1" applyFill="1" applyBorder="1" applyAlignment="1">
      <alignment vertical="center" wrapText="1"/>
    </xf>
    <xf numFmtId="0" fontId="12" fillId="0" borderId="1" xfId="0" applyFont="1" applyBorder="1"/>
    <xf numFmtId="0" fontId="12" fillId="0" borderId="1" xfId="0" applyFont="1" applyBorder="1" applyAlignment="1">
      <alignment horizontal="center" vertical="center"/>
    </xf>
    <xf numFmtId="0" fontId="19" fillId="0" borderId="1" xfId="0" applyFont="1" applyBorder="1" applyAlignment="1">
      <alignment horizontal="left" vertical="top" wrapText="1"/>
    </xf>
    <xf numFmtId="0" fontId="20" fillId="0" borderId="1" xfId="0" applyFont="1" applyBorder="1" applyAlignment="1">
      <alignment horizontal="center" vertical="center" wrapText="1"/>
    </xf>
    <xf numFmtId="0" fontId="45" fillId="0" borderId="1" xfId="0" applyFont="1" applyBorder="1" applyAlignment="1">
      <alignment horizontal="left" vertical="center" wrapText="1"/>
    </xf>
    <xf numFmtId="0" fontId="45" fillId="7" borderId="1" xfId="0" applyFont="1" applyFill="1" applyBorder="1" applyAlignment="1">
      <alignment horizontal="center" vertical="center" wrapText="1"/>
    </xf>
    <xf numFmtId="0" fontId="42" fillId="7" borderId="1" xfId="0" applyFont="1" applyFill="1" applyBorder="1" applyAlignment="1">
      <alignment horizontal="center" vertical="center"/>
    </xf>
    <xf numFmtId="0" fontId="42" fillId="0" borderId="1" xfId="0" applyFont="1" applyBorder="1" applyAlignment="1">
      <alignment vertical="center" wrapText="1"/>
    </xf>
    <xf numFmtId="166" fontId="42" fillId="0" borderId="1" xfId="0" applyNumberFormat="1" applyFont="1" applyBorder="1" applyAlignment="1">
      <alignment horizontal="center" vertical="center" wrapText="1"/>
    </xf>
    <xf numFmtId="167" fontId="43" fillId="4" borderId="1" xfId="0" applyNumberFormat="1" applyFont="1" applyFill="1" applyBorder="1" applyAlignment="1">
      <alignment horizontal="center" vertical="center" wrapText="1"/>
    </xf>
    <xf numFmtId="0" fontId="42" fillId="0" borderId="1" xfId="0" applyFont="1" applyBorder="1" applyAlignment="1">
      <alignment horizontal="center" vertical="center"/>
    </xf>
    <xf numFmtId="0" fontId="42" fillId="0" borderId="1" xfId="0" applyFont="1" applyBorder="1" applyAlignment="1">
      <alignment horizontal="left" vertical="center" wrapText="1"/>
    </xf>
    <xf numFmtId="0" fontId="19" fillId="7" borderId="1" xfId="0" applyFont="1" applyFill="1" applyBorder="1" applyAlignment="1">
      <alignment horizontal="left" vertical="center" wrapText="1"/>
    </xf>
    <xf numFmtId="165" fontId="25" fillId="0" borderId="12" xfId="0" applyNumberFormat="1" applyFont="1" applyBorder="1" applyAlignment="1">
      <alignment horizontal="right" vertical="center"/>
    </xf>
    <xf numFmtId="165" fontId="25" fillId="0" borderId="13" xfId="0" applyNumberFormat="1" applyFont="1" applyBorder="1" applyAlignment="1">
      <alignment horizontal="right" vertical="center"/>
    </xf>
    <xf numFmtId="165" fontId="38" fillId="11" borderId="3" xfId="0" applyNumberFormat="1" applyFont="1" applyFill="1" applyBorder="1" applyAlignment="1">
      <alignment horizontal="right" vertical="center"/>
    </xf>
    <xf numFmtId="165" fontId="38" fillId="11" borderId="13" xfId="0" applyNumberFormat="1" applyFont="1" applyFill="1" applyBorder="1" applyAlignment="1">
      <alignment horizontal="right" vertical="center"/>
    </xf>
    <xf numFmtId="0" fontId="18" fillId="7" borderId="1" xfId="7" applyFont="1" applyFill="1" applyBorder="1" applyAlignment="1">
      <alignment horizontal="center" vertical="center"/>
    </xf>
    <xf numFmtId="0" fontId="19" fillId="0" borderId="1" xfId="0" applyFont="1" applyBorder="1" applyAlignment="1">
      <alignment horizontal="center" vertical="center"/>
    </xf>
    <xf numFmtId="49" fontId="17" fillId="3" borderId="1" xfId="1" applyNumberFormat="1" applyFont="1" applyFill="1" applyBorder="1" applyAlignment="1">
      <alignment horizontal="center" vertical="center"/>
    </xf>
    <xf numFmtId="2" fontId="18" fillId="7" borderId="1" xfId="7" applyNumberFormat="1" applyFont="1" applyFill="1" applyBorder="1" applyAlignment="1">
      <alignment horizontal="center" vertical="center"/>
    </xf>
    <xf numFmtId="165" fontId="18" fillId="7" borderId="1" xfId="7" applyNumberFormat="1" applyFont="1" applyFill="1" applyBorder="1" applyAlignment="1">
      <alignment horizontal="center" vertical="center"/>
    </xf>
    <xf numFmtId="0" fontId="18" fillId="6" borderId="1" xfId="0" applyFont="1" applyFill="1" applyBorder="1" applyAlignment="1">
      <alignment horizontal="center" vertical="center"/>
    </xf>
    <xf numFmtId="0" fontId="18" fillId="0" borderId="1" xfId="0" applyFont="1" applyBorder="1" applyAlignment="1">
      <alignment horizontal="center"/>
    </xf>
    <xf numFmtId="0" fontId="18" fillId="7" borderId="1" xfId="3" applyFont="1" applyFill="1" applyBorder="1" applyAlignment="1">
      <alignment horizontal="center" vertical="center"/>
    </xf>
    <xf numFmtId="0" fontId="18" fillId="0" borderId="1" xfId="0" applyFont="1" applyBorder="1" applyAlignment="1">
      <alignment horizontal="center" vertical="center" wrapText="1"/>
    </xf>
    <xf numFmtId="0" fontId="48" fillId="0" borderId="1" xfId="0" applyFont="1" applyBorder="1" applyAlignment="1">
      <alignment horizontal="center" vertical="center"/>
    </xf>
    <xf numFmtId="0" fontId="49" fillId="0" borderId="1" xfId="0" applyFont="1" applyBorder="1" applyAlignment="1">
      <alignment horizontal="center" vertical="center"/>
    </xf>
    <xf numFmtId="166" fontId="49" fillId="0" borderId="1" xfId="0" applyNumberFormat="1" applyFont="1" applyBorder="1" applyAlignment="1">
      <alignment horizontal="center" vertical="center" wrapText="1"/>
    </xf>
    <xf numFmtId="0" fontId="49" fillId="0" borderId="0" xfId="0" applyFont="1"/>
    <xf numFmtId="0" fontId="50" fillId="0" borderId="1" xfId="0" applyFont="1" applyBorder="1" applyAlignment="1">
      <alignment horizontal="center" vertical="center"/>
    </xf>
    <xf numFmtId="0" fontId="51" fillId="0" borderId="1" xfId="0" applyFont="1" applyBorder="1" applyAlignment="1">
      <alignment horizontal="center" vertical="center"/>
    </xf>
    <xf numFmtId="0" fontId="52" fillId="0" borderId="1" xfId="0" applyFont="1" applyBorder="1" applyAlignment="1">
      <alignment horizontal="center" vertical="center"/>
    </xf>
    <xf numFmtId="0" fontId="51" fillId="0" borderId="1" xfId="0" applyFont="1" applyBorder="1" applyAlignment="1">
      <alignment vertical="center" wrapText="1"/>
    </xf>
    <xf numFmtId="166" fontId="51" fillId="0" borderId="1" xfId="0" applyNumberFormat="1" applyFont="1" applyBorder="1" applyAlignment="1">
      <alignment horizontal="center" vertical="center" wrapText="1"/>
    </xf>
    <xf numFmtId="0" fontId="53" fillId="0" borderId="1" xfId="0" applyFont="1" applyBorder="1" applyAlignment="1">
      <alignment horizontal="center" vertical="center"/>
    </xf>
    <xf numFmtId="0" fontId="53" fillId="0" borderId="1" xfId="0" applyFont="1" applyBorder="1" applyAlignment="1">
      <alignment vertical="center" wrapText="1"/>
    </xf>
    <xf numFmtId="0" fontId="53" fillId="0" borderId="0" xfId="0" applyFont="1"/>
    <xf numFmtId="0" fontId="18" fillId="0" borderId="1" xfId="0" applyFont="1" applyBorder="1" applyAlignment="1">
      <alignment vertical="center" wrapText="1"/>
    </xf>
    <xf numFmtId="166" fontId="18" fillId="0" borderId="1" xfId="0" applyNumberFormat="1" applyFont="1" applyBorder="1" applyAlignment="1">
      <alignment horizontal="center" vertical="center" wrapText="1"/>
    </xf>
    <xf numFmtId="0" fontId="45" fillId="0" borderId="1" xfId="0" applyFont="1" applyBorder="1" applyAlignment="1">
      <alignment horizontal="center" vertical="center"/>
    </xf>
    <xf numFmtId="0" fontId="45" fillId="0" borderId="1" xfId="0" applyFont="1" applyBorder="1" applyAlignment="1">
      <alignment horizontal="center" vertical="center" wrapText="1"/>
    </xf>
    <xf numFmtId="0" fontId="50" fillId="0" borderId="1" xfId="0" applyFont="1" applyBorder="1" applyAlignment="1">
      <alignment horizontal="left" vertical="center" wrapText="1"/>
    </xf>
    <xf numFmtId="0" fontId="50" fillId="0" borderId="1" xfId="0" applyFont="1" applyBorder="1" applyAlignment="1">
      <alignment horizontal="center" vertical="center" wrapText="1"/>
    </xf>
    <xf numFmtId="0" fontId="6" fillId="0" borderId="1" xfId="0" applyFont="1" applyBorder="1" applyAlignment="1">
      <alignment horizontal="center" vertical="center"/>
    </xf>
    <xf numFmtId="49" fontId="6" fillId="0" borderId="1" xfId="0" applyNumberFormat="1" applyFont="1" applyBorder="1" applyAlignment="1">
      <alignment vertical="center" wrapText="1"/>
    </xf>
    <xf numFmtId="0" fontId="48" fillId="0" borderId="1" xfId="0" applyFont="1" applyBorder="1" applyAlignment="1">
      <alignment horizontal="left" vertical="center" wrapText="1"/>
    </xf>
    <xf numFmtId="49" fontId="48" fillId="0" borderId="1" xfId="0" applyNumberFormat="1" applyFont="1" applyBorder="1" applyAlignment="1">
      <alignment horizontal="left" vertical="center"/>
    </xf>
    <xf numFmtId="0" fontId="48" fillId="0" borderId="1" xfId="0" applyFont="1" applyBorder="1" applyAlignment="1">
      <alignment horizontal="center" vertical="center" wrapText="1"/>
    </xf>
    <xf numFmtId="2" fontId="49" fillId="7" borderId="1" xfId="7" applyNumberFormat="1" applyFont="1" applyFill="1" applyBorder="1" applyAlignment="1">
      <alignment horizontal="center" vertical="center"/>
    </xf>
    <xf numFmtId="0" fontId="49" fillId="0" borderId="1" xfId="0" applyFont="1" applyBorder="1"/>
    <xf numFmtId="0" fontId="48" fillId="7" borderId="1" xfId="0" applyFont="1" applyFill="1" applyBorder="1" applyAlignment="1">
      <alignment horizontal="center" vertical="center" wrapText="1"/>
    </xf>
    <xf numFmtId="0" fontId="49" fillId="7" borderId="1" xfId="0" applyFont="1" applyFill="1" applyBorder="1" applyAlignment="1">
      <alignment horizontal="center" vertical="center"/>
    </xf>
    <xf numFmtId="0" fontId="49" fillId="0" borderId="1" xfId="0" applyFont="1" applyBorder="1" applyAlignment="1">
      <alignment vertical="center" wrapText="1"/>
    </xf>
    <xf numFmtId="0" fontId="51" fillId="0" borderId="1" xfId="0" applyFont="1" applyBorder="1" applyAlignment="1">
      <alignment horizontal="left" vertical="center" wrapText="1"/>
    </xf>
    <xf numFmtId="0" fontId="50" fillId="7" borderId="1" xfId="0" applyFont="1" applyFill="1" applyBorder="1" applyAlignment="1">
      <alignment horizontal="center" vertical="center" wrapText="1"/>
    </xf>
    <xf numFmtId="0" fontId="51" fillId="7" borderId="1" xfId="0" applyFont="1" applyFill="1" applyBorder="1" applyAlignment="1">
      <alignment horizontal="center" vertical="center"/>
    </xf>
    <xf numFmtId="0" fontId="51" fillId="0" borderId="1" xfId="0" applyFont="1" applyBorder="1" applyAlignment="1">
      <alignment horizontal="center" vertical="center" wrapText="1"/>
    </xf>
    <xf numFmtId="0" fontId="5" fillId="0" borderId="1" xfId="0" applyFont="1" applyBorder="1" applyAlignment="1">
      <alignment horizontal="center" vertical="center"/>
    </xf>
    <xf numFmtId="49" fontId="17" fillId="0" borderId="1" xfId="0" applyNumberFormat="1" applyFont="1" applyBorder="1" applyAlignment="1">
      <alignment horizontal="center" vertical="center" wrapText="1"/>
    </xf>
    <xf numFmtId="2" fontId="18" fillId="0" borderId="1" xfId="0" applyNumberFormat="1" applyFont="1" applyBorder="1" applyAlignment="1">
      <alignment horizontal="center" vertical="center" wrapText="1"/>
    </xf>
    <xf numFmtId="49" fontId="5" fillId="0" borderId="1" xfId="0" applyNumberFormat="1" applyFont="1" applyBorder="1" applyAlignment="1">
      <alignment vertical="center" wrapText="1"/>
    </xf>
    <xf numFmtId="0" fontId="19"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49" fontId="18" fillId="0" borderId="1" xfId="0" applyNumberFormat="1" applyFont="1" applyBorder="1" applyAlignment="1">
      <alignment horizontal="left" vertical="center" wrapText="1"/>
    </xf>
    <xf numFmtId="49" fontId="18" fillId="0" borderId="1" xfId="3" applyNumberFormat="1" applyFont="1" applyFill="1" applyBorder="1" applyAlignment="1">
      <alignment horizontal="left" vertical="center" wrapText="1"/>
    </xf>
    <xf numFmtId="0" fontId="18" fillId="7" borderId="1" xfId="3" applyFont="1" applyFill="1" applyBorder="1" applyAlignment="1">
      <alignment horizontal="center" vertical="center" wrapText="1"/>
    </xf>
    <xf numFmtId="0" fontId="18" fillId="0" borderId="1" xfId="0" applyFont="1" applyBorder="1" applyAlignment="1">
      <alignment horizontal="left" vertical="center" wrapText="1"/>
    </xf>
    <xf numFmtId="49" fontId="18" fillId="0" borderId="1" xfId="0" applyNumberFormat="1" applyFont="1" applyBorder="1" applyAlignment="1">
      <alignment vertical="center" wrapText="1"/>
    </xf>
    <xf numFmtId="0" fontId="18" fillId="7" borderId="1" xfId="0" applyFont="1" applyFill="1" applyBorder="1" applyAlignment="1">
      <alignment horizontal="center" vertical="center"/>
    </xf>
    <xf numFmtId="0" fontId="19" fillId="7" borderId="1" xfId="0" applyFont="1" applyFill="1" applyBorder="1" applyAlignment="1">
      <alignment horizontal="center" vertical="center"/>
    </xf>
    <xf numFmtId="0" fontId="47" fillId="0" borderId="1" xfId="0" applyFont="1" applyBorder="1" applyAlignment="1">
      <alignment horizontal="center" vertical="center"/>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0" fontId="19" fillId="7" borderId="1" xfId="0" applyFont="1" applyFill="1" applyBorder="1" applyAlignment="1">
      <alignment horizontal="center" vertical="center" wrapText="1"/>
    </xf>
    <xf numFmtId="0" fontId="45" fillId="0" borderId="1" xfId="0" applyFont="1" applyBorder="1" applyAlignment="1">
      <alignment horizontal="left" vertical="top" wrapText="1"/>
    </xf>
    <xf numFmtId="49" fontId="43" fillId="4" borderId="1" xfId="0" applyNumberFormat="1" applyFont="1" applyFill="1" applyBorder="1" applyAlignment="1">
      <alignment horizontal="center" vertical="center" wrapText="1"/>
    </xf>
    <xf numFmtId="49" fontId="43" fillId="5" borderId="1" xfId="1" applyNumberFormat="1" applyFont="1" applyFill="1" applyBorder="1" applyAlignment="1">
      <alignment horizontal="center" vertical="center"/>
    </xf>
    <xf numFmtId="165" fontId="17" fillId="6" borderId="1" xfId="0" applyNumberFormat="1" applyFont="1" applyFill="1" applyBorder="1" applyAlignment="1">
      <alignment horizontal="center" vertical="center"/>
    </xf>
    <xf numFmtId="166" fontId="17" fillId="6" borderId="1" xfId="0" applyNumberFormat="1" applyFont="1" applyFill="1" applyBorder="1" applyAlignment="1">
      <alignment horizontal="center" vertical="center"/>
    </xf>
    <xf numFmtId="0" fontId="54" fillId="0" borderId="0" xfId="0" applyFont="1"/>
    <xf numFmtId="166" fontId="17" fillId="3" borderId="1" xfId="1" applyNumberFormat="1" applyFont="1" applyFill="1" applyBorder="1" applyAlignment="1">
      <alignment horizontal="center" vertical="center" wrapText="1"/>
    </xf>
    <xf numFmtId="0" fontId="22" fillId="3" borderId="3" xfId="1" applyFont="1" applyFill="1" applyBorder="1" applyAlignment="1">
      <alignment horizontal="center" vertical="center" wrapText="1" shrinkToFit="1"/>
    </xf>
    <xf numFmtId="0" fontId="37" fillId="0" borderId="11" xfId="0" applyFont="1" applyBorder="1" applyAlignment="1">
      <alignment horizontal="left" vertical="center"/>
    </xf>
    <xf numFmtId="0" fontId="17" fillId="8" borderId="1" xfId="0" applyFont="1" applyFill="1" applyBorder="1" applyAlignment="1" applyProtection="1">
      <alignment horizontal="center" vertical="center" wrapText="1"/>
      <protection locked="0"/>
    </xf>
    <xf numFmtId="49" fontId="43" fillId="5" borderId="1" xfId="1" applyNumberFormat="1" applyFont="1" applyFill="1" applyBorder="1" applyAlignment="1" applyProtection="1">
      <alignment horizontal="center" vertical="center" wrapText="1"/>
      <protection locked="0"/>
    </xf>
    <xf numFmtId="167" fontId="43" fillId="4" borderId="1" xfId="0" applyNumberFormat="1" applyFont="1" applyFill="1" applyBorder="1" applyAlignment="1" applyProtection="1">
      <alignment horizontal="center" vertical="center" wrapText="1"/>
      <protection locked="0"/>
    </xf>
    <xf numFmtId="166" fontId="18" fillId="0" borderId="1" xfId="0" applyNumberFormat="1" applyFont="1" applyBorder="1" applyAlignment="1" applyProtection="1">
      <alignment horizontal="center" vertical="center" wrapText="1"/>
      <protection locked="0"/>
    </xf>
    <xf numFmtId="166" fontId="51" fillId="0" borderId="1" xfId="0" applyNumberFormat="1" applyFont="1" applyBorder="1" applyAlignment="1" applyProtection="1">
      <alignment horizontal="center" vertical="center" wrapText="1"/>
      <protection locked="0"/>
    </xf>
    <xf numFmtId="6" fontId="18" fillId="0" borderId="1" xfId="0" applyNumberFormat="1" applyFont="1" applyBorder="1" applyAlignment="1" applyProtection="1">
      <alignment horizontal="center" vertical="center"/>
      <protection locked="0"/>
    </xf>
    <xf numFmtId="166" fontId="49" fillId="0" borderId="1" xfId="0" applyNumberFormat="1" applyFont="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166" fontId="42" fillId="7" borderId="1" xfId="3" applyNumberFormat="1" applyFont="1" applyFill="1" applyBorder="1" applyAlignment="1" applyProtection="1">
      <alignment horizontal="center" vertical="center" wrapText="1"/>
      <protection locked="0"/>
    </xf>
    <xf numFmtId="166" fontId="18" fillId="7" borderId="1" xfId="0" applyNumberFormat="1" applyFont="1" applyFill="1" applyBorder="1" applyAlignment="1" applyProtection="1">
      <alignment horizontal="center" vertical="center" wrapText="1"/>
      <protection locked="0"/>
    </xf>
    <xf numFmtId="0" fontId="17" fillId="3" borderId="1" xfId="1" applyFont="1" applyFill="1" applyBorder="1" applyAlignment="1" applyProtection="1">
      <alignment horizontal="center" vertical="center" wrapText="1"/>
      <protection locked="0"/>
    </xf>
    <xf numFmtId="0" fontId="18" fillId="6" borderId="1" xfId="0" applyFont="1" applyFill="1" applyBorder="1" applyAlignment="1" applyProtection="1">
      <alignment horizontal="left" vertical="center"/>
      <protection locked="0"/>
    </xf>
    <xf numFmtId="0" fontId="18" fillId="0" borderId="0" xfId="0" applyFont="1" applyAlignment="1" applyProtection="1">
      <alignment horizontal="center" vertical="center" wrapText="1"/>
      <protection locked="0"/>
    </xf>
    <xf numFmtId="166" fontId="42" fillId="0" borderId="1" xfId="0" applyNumberFormat="1" applyFont="1" applyBorder="1" applyAlignment="1" applyProtection="1">
      <alignment horizontal="center" vertical="center" wrapText="1"/>
      <protection locked="0"/>
    </xf>
    <xf numFmtId="166" fontId="42" fillId="14" borderId="1" xfId="0" applyNumberFormat="1" applyFont="1" applyFill="1" applyBorder="1" applyAlignment="1" applyProtection="1">
      <alignment horizontal="center" vertical="center" wrapText="1"/>
      <protection locked="0"/>
    </xf>
    <xf numFmtId="0" fontId="42" fillId="0" borderId="0" xfId="0" applyFont="1" applyProtection="1">
      <protection locked="0"/>
    </xf>
    <xf numFmtId="49" fontId="1" fillId="0" borderId="1" xfId="0" applyNumberFormat="1" applyFont="1" applyBorder="1" applyAlignment="1">
      <alignment vertical="center" wrapText="1"/>
    </xf>
    <xf numFmtId="0" fontId="55" fillId="0" borderId="1" xfId="0" applyFont="1" applyBorder="1" applyAlignment="1">
      <alignment horizontal="left" vertical="center" wrapText="1"/>
    </xf>
    <xf numFmtId="49" fontId="22" fillId="0" borderId="1" xfId="0" applyNumberFormat="1" applyFont="1" applyBorder="1" applyAlignment="1">
      <alignment vertical="center" wrapText="1"/>
    </xf>
    <xf numFmtId="49" fontId="23" fillId="0" borderId="1" xfId="0" applyNumberFormat="1" applyFont="1" applyBorder="1" applyAlignment="1">
      <alignment vertical="center" wrapText="1"/>
    </xf>
    <xf numFmtId="0" fontId="57" fillId="0" borderId="1" xfId="0" applyFont="1" applyBorder="1" applyAlignment="1">
      <alignment horizontal="left" vertical="center" wrapText="1"/>
    </xf>
    <xf numFmtId="0" fontId="58" fillId="0" borderId="1" xfId="0" applyFont="1" applyBorder="1" applyAlignment="1">
      <alignment horizontal="left" vertical="center" wrapText="1"/>
    </xf>
    <xf numFmtId="0" fontId="23" fillId="0" borderId="1" xfId="0" applyFont="1" applyBorder="1" applyAlignment="1">
      <alignment horizontal="left" vertical="center" wrapText="1"/>
    </xf>
    <xf numFmtId="49" fontId="34" fillId="7" borderId="7" xfId="4" applyNumberFormat="1" applyFont="1" applyFill="1" applyBorder="1" applyAlignment="1">
      <alignment horizontal="left" vertical="top" wrapText="1"/>
    </xf>
    <xf numFmtId="0" fontId="59" fillId="7" borderId="1" xfId="0" applyFont="1" applyFill="1" applyBorder="1" applyAlignment="1">
      <alignment horizontal="center" vertical="center" wrapText="1"/>
    </xf>
    <xf numFmtId="0" fontId="55" fillId="7" borderId="1" xfId="0" applyFont="1" applyFill="1" applyBorder="1" applyAlignment="1">
      <alignment horizontal="center" vertical="center" wrapText="1"/>
    </xf>
    <xf numFmtId="49" fontId="36" fillId="0" borderId="0" xfId="0" applyNumberFormat="1" applyFont="1"/>
    <xf numFmtId="0" fontId="14" fillId="6" borderId="1" xfId="0" applyFont="1" applyFill="1" applyBorder="1" applyAlignment="1">
      <alignment horizontal="center" vertical="center"/>
    </xf>
    <xf numFmtId="0" fontId="31" fillId="8" borderId="1" xfId="0" applyFont="1" applyFill="1" applyBorder="1" applyAlignment="1">
      <alignment horizontal="center" vertical="center" wrapText="1"/>
    </xf>
    <xf numFmtId="0" fontId="31" fillId="8" borderId="6"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4" fillId="8" borderId="2" xfId="0" applyFont="1" applyFill="1" applyBorder="1" applyAlignment="1">
      <alignment horizontal="center" vertical="center" wrapText="1"/>
    </xf>
    <xf numFmtId="0" fontId="24" fillId="8" borderId="1" xfId="0" applyFont="1" applyFill="1" applyBorder="1" applyAlignment="1">
      <alignment horizontal="center" vertical="center" wrapText="1"/>
    </xf>
    <xf numFmtId="164" fontId="22" fillId="3" borderId="3" xfId="1" applyNumberFormat="1" applyFont="1" applyFill="1" applyBorder="1" applyAlignment="1">
      <alignment horizontal="center" vertical="center" wrapText="1"/>
    </xf>
    <xf numFmtId="164" fontId="22" fillId="3" borderId="4" xfId="1" applyNumberFormat="1" applyFont="1" applyFill="1" applyBorder="1" applyAlignment="1">
      <alignment horizontal="center" vertical="center" wrapText="1"/>
    </xf>
    <xf numFmtId="164" fontId="22" fillId="3" borderId="13" xfId="1" applyNumberFormat="1" applyFont="1" applyFill="1" applyBorder="1" applyAlignment="1">
      <alignment horizontal="center" vertical="center" wrapText="1"/>
    </xf>
    <xf numFmtId="0" fontId="39" fillId="8" borderId="0" xfId="0" applyFont="1" applyFill="1" applyAlignment="1">
      <alignment horizontal="center" vertical="center"/>
    </xf>
    <xf numFmtId="0" fontId="39" fillId="8" borderId="9" xfId="0" applyFont="1" applyFill="1" applyBorder="1" applyAlignment="1">
      <alignment horizontal="center" vertical="center"/>
    </xf>
    <xf numFmtId="0" fontId="39" fillId="8" borderId="8" xfId="0" applyFont="1" applyFill="1" applyBorder="1" applyAlignment="1">
      <alignment horizontal="center" vertical="center"/>
    </xf>
    <xf numFmtId="0" fontId="39" fillId="8" borderId="10" xfId="0" applyFont="1" applyFill="1" applyBorder="1" applyAlignment="1">
      <alignment horizontal="center" vertical="center"/>
    </xf>
    <xf numFmtId="0" fontId="39" fillId="8" borderId="11" xfId="0" applyFont="1" applyFill="1" applyBorder="1" applyAlignment="1">
      <alignment horizontal="center" vertical="center"/>
    </xf>
    <xf numFmtId="0" fontId="22" fillId="3" borderId="10" xfId="0" applyFont="1" applyFill="1" applyBorder="1" applyAlignment="1">
      <alignment horizontal="center" vertical="center" wrapText="1"/>
    </xf>
    <xf numFmtId="0" fontId="22" fillId="3" borderId="11" xfId="0" applyFont="1" applyFill="1" applyBorder="1" applyAlignment="1">
      <alignment horizontal="center" vertical="center" wrapText="1"/>
    </xf>
    <xf numFmtId="49" fontId="43" fillId="4" borderId="1" xfId="0" applyNumberFormat="1" applyFont="1" applyFill="1" applyBorder="1" applyAlignment="1">
      <alignment horizontal="center" vertical="center" wrapText="1"/>
    </xf>
    <xf numFmtId="49" fontId="43" fillId="5" borderId="1" xfId="1" applyNumberFormat="1" applyFont="1" applyFill="1" applyBorder="1" applyAlignment="1">
      <alignment horizontal="center" vertical="center"/>
    </xf>
  </cellXfs>
  <cellStyles count="119">
    <cellStyle name="20 % – Zvýraznění 5 2" xfId="10" xr:uid="{4DBEE897-EFAB-491A-B024-62D5D790C555}"/>
    <cellStyle name="20 % – Zvýraznění 5 2 2" xfId="19" xr:uid="{A816658D-A110-46D0-9352-0F3EF048CB9D}"/>
    <cellStyle name="20 % – Zvýraznění 5 2 2 2" xfId="30" xr:uid="{CFE7B841-787A-441B-8C19-6BA13745A638}"/>
    <cellStyle name="20 % – Zvýraznění 5 2 2 2 2" xfId="60" xr:uid="{8ADECC66-D08D-400D-8ABA-A7D9B353DA99}"/>
    <cellStyle name="20 % – Zvýraznění 5 2 2 2 3" xfId="79" xr:uid="{0108309A-8E8E-439A-8FC0-4EFD0512B445}"/>
    <cellStyle name="20 % – Zvýraznění 5 2 2 2 4" xfId="98" xr:uid="{8AD9AFC9-CE04-4D8B-A5A1-2A92AB520EF9}"/>
    <cellStyle name="20 % – Zvýraznění 5 2 2 2 5" xfId="117" xr:uid="{E6A9FFC9-0171-4287-9459-559DC7EA3D3F}"/>
    <cellStyle name="20 % – Zvýraznění 5 2 2 3" xfId="41" xr:uid="{9B771F38-0C41-4307-B2B7-5721B63C7607}"/>
    <cellStyle name="20 % – Zvýraznění 5 2 2 4" xfId="51" xr:uid="{92172BD9-9A21-43FF-B067-71803D794EA6}"/>
    <cellStyle name="20 % – Zvýraznění 5 2 2 5" xfId="70" xr:uid="{94B2C51C-6A97-4DF6-9365-09102376DD75}"/>
    <cellStyle name="20 % – Zvýraznění 5 2 2 6" xfId="89" xr:uid="{79B06F75-01E9-4D90-B591-9B47F743A56F}"/>
    <cellStyle name="20 % – Zvýraznění 5 2 2 7" xfId="108" xr:uid="{3D5DB031-5BA9-4E2E-97B3-8B16F759823A}"/>
    <cellStyle name="20 % – Zvýraznění 5 2 3" xfId="14" xr:uid="{71A4FD49-59F5-4E08-88C0-DE1379D87004}"/>
    <cellStyle name="20 % – Zvýraznění 5 2 3 2" xfId="55" xr:uid="{DD1337B1-2465-40E8-8389-62C6D77AEFC8}"/>
    <cellStyle name="20 % – Zvýraznění 5 2 3 3" xfId="74" xr:uid="{3B2B125D-24FF-453F-A58E-E9C251BB72C0}"/>
    <cellStyle name="20 % – Zvýraznění 5 2 3 4" xfId="93" xr:uid="{F76C6E66-5749-4B9A-B0D4-5326BE3D557C}"/>
    <cellStyle name="20 % – Zvýraznění 5 2 3 5" xfId="112" xr:uid="{6586600E-ACE5-4D8E-80EA-0CF6FE432E41}"/>
    <cellStyle name="20 % – Zvýraznění 5 2 4" xfId="25" xr:uid="{75A84118-B052-4D41-B7D7-EBBDBFB9AFE0}"/>
    <cellStyle name="20 % – Zvýraznění 5 2 5" xfId="36" xr:uid="{8B4050F6-2D69-4AC7-AAB2-2A07FD32FA4A}"/>
    <cellStyle name="20 % – Zvýraznění 5 2 6" xfId="46" xr:uid="{6FDD3644-6199-4CC3-9EF0-1C47BA157464}"/>
    <cellStyle name="20 % – Zvýraznění 5 2 7" xfId="65" xr:uid="{F06BDF01-5408-4DA2-9CEC-E3B9C978CBB0}"/>
    <cellStyle name="20 % – Zvýraznění 5 2 8" xfId="84" xr:uid="{F67D4492-9A1C-4070-A0BE-B6F211091FCB}"/>
    <cellStyle name="20 % – Zvýraznění 5 2 9" xfId="103" xr:uid="{03268CBB-0E5F-4440-8AC7-0C94906579B1}"/>
    <cellStyle name="20 % – Zvýraznění 5 3" xfId="11" xr:uid="{DE78FEF5-46B8-4899-B9B2-9F809ADE9595}"/>
    <cellStyle name="20 % – Zvýraznění 5 3 2" xfId="31" xr:uid="{9E3AF6C3-E637-459C-B513-9A368D0C2DC9}"/>
    <cellStyle name="20 % – Zvýraznění 5 3 2 2" xfId="61" xr:uid="{E32B9220-141B-4CEC-9E0C-8A72B2A506BA}"/>
    <cellStyle name="20 % – Zvýraznění 5 3 2 3" xfId="80" xr:uid="{5EA2386A-25F2-46EF-AA33-8C5688311649}"/>
    <cellStyle name="20 % – Zvýraznění 5 3 2 4" xfId="99" xr:uid="{631F5BCF-362F-40A6-89CB-F91135BBF112}"/>
    <cellStyle name="20 % – Zvýraznění 5 3 2 5" xfId="118" xr:uid="{CA0CA1BA-0C9B-4866-BE8A-A6121994B1FC}"/>
    <cellStyle name="20 % – Zvýraznění 5 3 3" xfId="42" xr:uid="{18A92F92-9E31-4B9A-B791-7B0168303FC3}"/>
    <cellStyle name="20 % – Zvýraznění 5 3 4" xfId="52" xr:uid="{9D3EDC92-35EF-4851-AF4D-1B31FFB30938}"/>
    <cellStyle name="20 % – Zvýraznění 5 3 5" xfId="71" xr:uid="{CD25A6E4-1AFD-43FB-BC76-1D895890FAF9}"/>
    <cellStyle name="20 % – Zvýraznění 5 3 6" xfId="90" xr:uid="{AF34D94D-0912-4AF4-A205-C886A3336263}"/>
    <cellStyle name="20 % – Zvýraznění 5 3 7" xfId="109" xr:uid="{20FACB26-0591-422F-AC08-4534216373E0}"/>
    <cellStyle name="20 % – Zvýraznění 5 4" xfId="20" xr:uid="{A577F365-3AE2-4D34-B6FD-ABCB7BA60AA0}"/>
    <cellStyle name="20 % – Zvýraznění 5 4 2" xfId="62" xr:uid="{603E3D23-666C-4192-A2DB-25D76F114DA8}"/>
    <cellStyle name="20 % – Zvýraznění 5 4 3" xfId="81" xr:uid="{B67251E2-82FA-4ADF-ABD8-013600A5816E}"/>
    <cellStyle name="20 % – Zvýraznění 5 4 4" xfId="100" xr:uid="{DA4A7398-7D0F-4990-9C70-B4760C347FE5}"/>
    <cellStyle name="20 % – Zvýraznění 5 5" xfId="22" xr:uid="{DAE81B39-92D9-4D16-A038-8B5DD6AF5D4A}"/>
    <cellStyle name="20 % – Zvýraznění 5 6" xfId="33" xr:uid="{4E8FCB5A-40F1-44F3-B1F4-00ADC531E135}"/>
    <cellStyle name="20 % – Zvýraznění 5 7" xfId="43" xr:uid="{4C7B29C1-C95C-460D-A1EC-C47B53F8B005}"/>
    <cellStyle name="Excel Built-in Normal" xfId="2" xr:uid="{2540E669-8A38-4868-B155-CED690300922}"/>
    <cellStyle name="Normální" xfId="0" builtinId="0"/>
    <cellStyle name="Normální 2" xfId="5" xr:uid="{6BEC06AD-51AD-43C6-8A0A-26E1FE4183E9}"/>
    <cellStyle name="Normální 2 10" xfId="101" xr:uid="{D59C2925-161A-47E5-9BDC-F65EE39CB397}"/>
    <cellStyle name="Normální 2 2" xfId="8" xr:uid="{19991D43-70ED-4B38-94B4-452AF31D02A9}"/>
    <cellStyle name="Normální 2 2 2" xfId="17" xr:uid="{5E38B56B-FFB4-4B3B-83D6-EFFC7B5537D7}"/>
    <cellStyle name="Normální 2 2 2 2" xfId="58" xr:uid="{FEC433A5-7595-4C31-8254-3BAB87A9F95F}"/>
    <cellStyle name="Normální 2 2 2 3" xfId="77" xr:uid="{99414612-6B85-44D5-B0DF-E2B37C457202}"/>
    <cellStyle name="Normální 2 2 2 4" xfId="96" xr:uid="{41129853-420E-44F2-8FA7-B97354CEE0BD}"/>
    <cellStyle name="Normální 2 2 2 5" xfId="115" xr:uid="{EB93229C-580A-4FA3-AEB3-A3F67B9CE17D}"/>
    <cellStyle name="Normální 2 2 3" xfId="28" xr:uid="{DAE7A57B-D069-4521-BA3A-E4CEF34266AC}"/>
    <cellStyle name="Normální 2 2 4" xfId="39" xr:uid="{A10704BC-296E-4067-9536-F86D1C515570}"/>
    <cellStyle name="Normální 2 2 5" xfId="49" xr:uid="{B813C1CB-B09F-4ACF-B6A4-7EAFECBD8143}"/>
    <cellStyle name="Normální 2 2 6" xfId="68" xr:uid="{C3F165C9-CD75-4C3B-BC1A-38BEE15D4DDD}"/>
    <cellStyle name="Normální 2 2 7" xfId="87" xr:uid="{9FCDDE4C-7796-4B44-BA57-47911EEA53CD}"/>
    <cellStyle name="Normální 2 2 8" xfId="106" xr:uid="{60D7E58B-CEEA-4992-95B6-235588BA7D12}"/>
    <cellStyle name="Normální 2 3" xfId="15" xr:uid="{FBEEA626-CA64-48A5-830E-4ED1975F3DCA}"/>
    <cellStyle name="Normální 2 3 2" xfId="26" xr:uid="{F9F57745-598A-4A8B-9B54-2A4DDD9219D2}"/>
    <cellStyle name="Normální 2 3 2 2" xfId="56" xr:uid="{3E98D703-28F0-4E40-8DCB-F319FA50F83C}"/>
    <cellStyle name="Normální 2 3 2 3" xfId="75" xr:uid="{246A95DF-21D6-45C7-BAF2-769637B03D02}"/>
    <cellStyle name="Normální 2 3 2 4" xfId="94" xr:uid="{BDA1B65D-73B7-406C-943E-BDC0417DDE63}"/>
    <cellStyle name="Normální 2 3 2 5" xfId="113" xr:uid="{6A8662A1-96EA-455D-BAFC-CB958A582E8F}"/>
    <cellStyle name="Normální 2 3 3" xfId="37" xr:uid="{9447098F-31A7-4A29-B08F-0374E99D8BCD}"/>
    <cellStyle name="Normální 2 3 4" xfId="47" xr:uid="{11EAD954-6624-4E2B-9A88-24E779ED813C}"/>
    <cellStyle name="Normální 2 3 5" xfId="66" xr:uid="{296CAB50-EF25-4A50-98A8-75ECB72A00BA}"/>
    <cellStyle name="Normální 2 3 6" xfId="85" xr:uid="{61C8427F-D611-47A5-AC17-2BE129C09032}"/>
    <cellStyle name="Normální 2 3 7" xfId="104" xr:uid="{DB56CEBC-2717-47A2-892A-C31CBCED766A}"/>
    <cellStyle name="Normální 2 4" xfId="12" xr:uid="{0521C0E4-51F5-4EBC-B96E-68017B3F6507}"/>
    <cellStyle name="Normální 2 4 2" xfId="53" xr:uid="{7AB20D8A-A54A-43F3-9B06-0D255B22543C}"/>
    <cellStyle name="Normální 2 4 3" xfId="72" xr:uid="{2D61855C-16D2-4625-8C74-68D0340D9F56}"/>
    <cellStyle name="Normální 2 4 4" xfId="91" xr:uid="{BA4078C0-D2DE-40AE-879A-FE7CD34E1F0C}"/>
    <cellStyle name="Normální 2 4 5" xfId="110" xr:uid="{F7CDBA56-DA6C-4792-B923-B1AC34AD4EE4}"/>
    <cellStyle name="Normální 2 5" xfId="23" xr:uid="{8BAF13DA-2C9B-40AC-B333-472402CD651D}"/>
    <cellStyle name="Normální 2 6" xfId="34" xr:uid="{06EEA95F-8BBE-4C05-8C1E-120DD20A37CF}"/>
    <cellStyle name="Normální 2 7" xfId="44" xr:uid="{9A51E074-8B9E-4AF2-AFAE-6F685D19BDFE}"/>
    <cellStyle name="Normální 2 8" xfId="63" xr:uid="{A242757E-EBAF-46D2-9598-32D46483B55A}"/>
    <cellStyle name="Normální 2 9" xfId="82" xr:uid="{8547F487-A36C-4720-B687-CAFF3337896C}"/>
    <cellStyle name="Normální 3" xfId="6" xr:uid="{C4BC61EA-20E4-4214-95A6-B08FDB392EF2}"/>
    <cellStyle name="Normální 3 10" xfId="102" xr:uid="{F1991402-7742-496A-80F2-23CD4745FE01}"/>
    <cellStyle name="Normální 3 2" xfId="9" xr:uid="{9FF83EDE-8C0B-444A-9121-CC8EE866ED37}"/>
    <cellStyle name="Normální 3 2 2" xfId="18" xr:uid="{847EC0CC-79D7-4AFF-A3B3-D9D333A80DBA}"/>
    <cellStyle name="Normální 3 2 2 2" xfId="59" xr:uid="{7991B033-E9A5-4A06-ADAF-42A1DBCBCB93}"/>
    <cellStyle name="Normální 3 2 2 3" xfId="78" xr:uid="{2E6BF84D-5FB1-48DF-80ED-F366855BC665}"/>
    <cellStyle name="Normální 3 2 2 4" xfId="97" xr:uid="{F8C3DCED-0D6B-454E-B914-DF3C68A02816}"/>
    <cellStyle name="Normální 3 2 2 5" xfId="116" xr:uid="{65E9DBB6-51AC-41FB-852A-21F487E67780}"/>
    <cellStyle name="Normální 3 2 3" xfId="29" xr:uid="{851881EC-4EC7-4739-8C8B-A2060475BD7A}"/>
    <cellStyle name="Normální 3 2 4" xfId="40" xr:uid="{22D7F943-E650-494E-BACB-7DF86BB92ED9}"/>
    <cellStyle name="Normální 3 2 5" xfId="50" xr:uid="{32FF33F3-4997-4665-B1C2-D94EF89DC813}"/>
    <cellStyle name="Normální 3 2 6" xfId="69" xr:uid="{A8A35B98-BC7C-414B-89FF-53995D68DA3A}"/>
    <cellStyle name="Normální 3 2 7" xfId="88" xr:uid="{16F88232-47E0-43F4-8796-F113C0A20656}"/>
    <cellStyle name="Normální 3 2 8" xfId="107" xr:uid="{3382D8BB-662C-4127-BED8-13EDFDB97848}"/>
    <cellStyle name="Normální 3 3" xfId="16" xr:uid="{0A75330B-B6C5-4B3D-8C1E-48CF96F2CEF5}"/>
    <cellStyle name="Normální 3 3 2" xfId="27" xr:uid="{6DC31BB4-7308-4051-AE67-976CC0086068}"/>
    <cellStyle name="Normální 3 3 2 2" xfId="57" xr:uid="{D8B51E39-A055-4CBC-87F5-6A5A8CCC1AD8}"/>
    <cellStyle name="Normální 3 3 2 3" xfId="76" xr:uid="{2A4D1159-5BDE-45C5-BD2A-49B035CE7FD1}"/>
    <cellStyle name="Normální 3 3 2 4" xfId="95" xr:uid="{91429F11-5231-4B79-9487-BF77F9A2147A}"/>
    <cellStyle name="Normální 3 3 2 5" xfId="114" xr:uid="{554533F1-7865-4742-B455-FC36ACFEBE54}"/>
    <cellStyle name="Normální 3 3 3" xfId="38" xr:uid="{018B1763-75B5-4E4D-9896-6340D2CCEDB4}"/>
    <cellStyle name="Normální 3 3 4" xfId="48" xr:uid="{57F0E559-2CA3-4B5A-AE22-35AFFA17356E}"/>
    <cellStyle name="Normální 3 3 5" xfId="67" xr:uid="{53AB2202-1B83-46EC-A182-646B6EB199E5}"/>
    <cellStyle name="Normální 3 3 6" xfId="86" xr:uid="{8DA20068-38AF-4AD2-8E84-0117AFA5EEFC}"/>
    <cellStyle name="Normální 3 3 7" xfId="105" xr:uid="{F8210B04-E8F6-4EA5-827D-CA2870257510}"/>
    <cellStyle name="Normální 3 4" xfId="13" xr:uid="{2E404702-0D97-4A1D-A40D-5B9125D78F32}"/>
    <cellStyle name="Normální 3 4 2" xfId="54" xr:uid="{AA4D6C9B-D31C-41E5-8796-9624636E0900}"/>
    <cellStyle name="Normální 3 4 3" xfId="73" xr:uid="{0070E17B-3A0F-4F5A-BC9D-C439D1925ADB}"/>
    <cellStyle name="Normální 3 4 4" xfId="92" xr:uid="{0736C44E-91ED-4038-B829-887427D7527C}"/>
    <cellStyle name="Normální 3 4 5" xfId="111" xr:uid="{9BB81C16-829B-4EA0-8032-89EE99FDF461}"/>
    <cellStyle name="Normální 3 5" xfId="24" xr:uid="{FBFF45F3-8F8D-423F-9064-F6190A973E7C}"/>
    <cellStyle name="Normální 3 6" xfId="35" xr:uid="{52440F3B-B3DA-4DD4-91D3-69B2EE4DCA01}"/>
    <cellStyle name="Normální 3 7" xfId="45" xr:uid="{234E07F1-9D7E-47EF-832E-411059D85483}"/>
    <cellStyle name="Normální 3 8" xfId="64" xr:uid="{84097918-17FC-4CEF-952E-CA9194123E01}"/>
    <cellStyle name="Normální 3 9" xfId="83" xr:uid="{4E835E83-2187-4928-B75A-7CA6A1F0EACF}"/>
    <cellStyle name="Normální 4" xfId="21" xr:uid="{7DC5A46E-4C7B-45AB-880C-ED77C8F9B7CF}"/>
    <cellStyle name="normální_SSaZ - VZOR " xfId="1" xr:uid="{00000000-0005-0000-0000-000001000000}"/>
    <cellStyle name="Poznámka" xfId="4" builtinId="10"/>
    <cellStyle name="Sledovaný hypertextový odkaz" xfId="32" xr:uid="{C5BCFCEF-A122-4B56-A676-9DB12BD9CD9A}"/>
    <cellStyle name="Správně" xfId="7" builtinId="26"/>
    <cellStyle name="Špatně" xfId="3" builtinId="27"/>
  </cellStyles>
  <dxfs count="0"/>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9E692-B6D6-4306-B72A-F163E24C6B84}">
  <sheetPr>
    <pageSetUpPr fitToPage="1"/>
  </sheetPr>
  <dimension ref="A9:J18"/>
  <sheetViews>
    <sheetView showZeros="0" zoomScaleNormal="100" workbookViewId="0">
      <pane ySplit="10" topLeftCell="A24" activePane="bottomLeft" state="frozen"/>
      <selection activeCell="D15" sqref="D15"/>
      <selection pane="bottomLeft" activeCell="P18" sqref="P18"/>
    </sheetView>
  </sheetViews>
  <sheetFormatPr defaultRowHeight="14.5" x14ac:dyDescent="0.35"/>
  <cols>
    <col min="1" max="1" width="22.54296875" style="27" customWidth="1"/>
    <col min="2" max="2" width="8.453125" style="28" customWidth="1"/>
    <col min="3" max="3" width="4.26953125" style="28" customWidth="1"/>
    <col min="4" max="4" width="11.81640625" style="28" customWidth="1"/>
    <col min="5" max="5" width="4.26953125" style="28" customWidth="1"/>
    <col min="6" max="6" width="11.81640625" style="28" customWidth="1"/>
    <col min="7" max="7" width="4.26953125" style="28" customWidth="1"/>
    <col min="8" max="8" width="23" style="26" customWidth="1"/>
    <col min="9" max="9" width="3.54296875" style="26" customWidth="1"/>
  </cols>
  <sheetData>
    <row r="9" spans="1:10" s="37" customFormat="1" ht="25" customHeight="1" x14ac:dyDescent="0.35">
      <c r="A9" s="184" t="s">
        <v>30</v>
      </c>
      <c r="B9" s="184"/>
      <c r="C9" s="184"/>
      <c r="D9" s="184"/>
      <c r="E9" s="184"/>
      <c r="F9" s="184"/>
      <c r="G9" s="184"/>
      <c r="H9" s="185"/>
      <c r="I9" s="185"/>
    </row>
    <row r="10" spans="1:10" ht="42" customHeight="1" x14ac:dyDescent="0.35">
      <c r="A10" s="154" t="s">
        <v>16</v>
      </c>
      <c r="B10" s="190" t="s">
        <v>29</v>
      </c>
      <c r="C10" s="191"/>
      <c r="D10" s="190" t="s">
        <v>27</v>
      </c>
      <c r="E10" s="191"/>
      <c r="F10" s="190" t="s">
        <v>28</v>
      </c>
      <c r="G10" s="192"/>
      <c r="H10" s="186" t="s">
        <v>399</v>
      </c>
      <c r="I10" s="187"/>
      <c r="J10" s="40"/>
    </row>
    <row r="11" spans="1:10" ht="18" customHeight="1" x14ac:dyDescent="0.35">
      <c r="A11" s="12" t="s">
        <v>15</v>
      </c>
      <c r="B11" s="85">
        <f>+'1PP'!H79</f>
        <v>6.1849999999999996</v>
      </c>
      <c r="C11" s="36" t="s">
        <v>22</v>
      </c>
      <c r="D11" s="85">
        <f>+'1PP'!J79</f>
        <v>22.18</v>
      </c>
      <c r="E11" s="36" t="s">
        <v>22</v>
      </c>
      <c r="F11" s="86">
        <f>+'1PP'!L79</f>
        <v>0</v>
      </c>
      <c r="G11" s="36" t="s">
        <v>22</v>
      </c>
      <c r="H11" s="43">
        <f>+'1PP'!U79</f>
        <v>0</v>
      </c>
      <c r="I11" s="34"/>
    </row>
    <row r="12" spans="1:10" ht="18" customHeight="1" x14ac:dyDescent="0.35">
      <c r="A12" s="12" t="s">
        <v>4</v>
      </c>
      <c r="B12" s="86">
        <f>+'1NP'!H94</f>
        <v>25.639999999999997</v>
      </c>
      <c r="C12" s="36" t="s">
        <v>22</v>
      </c>
      <c r="D12" s="86">
        <f>+'1NP'!J94</f>
        <v>100.2</v>
      </c>
      <c r="E12" s="36" t="s">
        <v>22</v>
      </c>
      <c r="F12" s="86">
        <f>+'1NP'!L94</f>
        <v>0</v>
      </c>
      <c r="G12" s="36" t="s">
        <v>22</v>
      </c>
      <c r="H12" s="41">
        <f>+'1NP'!U94</f>
        <v>0</v>
      </c>
      <c r="I12" s="35"/>
    </row>
    <row r="13" spans="1:10" ht="18" customHeight="1" x14ac:dyDescent="0.35">
      <c r="A13" s="12" t="s">
        <v>71</v>
      </c>
      <c r="B13" s="86">
        <f>+'2NP'!H79</f>
        <v>22.290000000000003</v>
      </c>
      <c r="C13" s="36" t="s">
        <v>22</v>
      </c>
      <c r="D13" s="86">
        <f>+'2NP'!J79</f>
        <v>116.19999999999999</v>
      </c>
      <c r="E13" s="36" t="s">
        <v>22</v>
      </c>
      <c r="F13" s="86">
        <f>+'2NP'!L79</f>
        <v>0</v>
      </c>
      <c r="G13" s="36" t="s">
        <v>22</v>
      </c>
      <c r="H13" s="41">
        <f>+'2NP'!U79</f>
        <v>0</v>
      </c>
      <c r="I13" s="35"/>
    </row>
    <row r="14" spans="1:10" ht="18" customHeight="1" x14ac:dyDescent="0.35">
      <c r="A14" s="12" t="s">
        <v>400</v>
      </c>
      <c r="B14" s="85"/>
      <c r="C14" s="36"/>
      <c r="D14" s="85"/>
      <c r="E14" s="155"/>
      <c r="F14" s="86"/>
      <c r="G14" s="36"/>
      <c r="H14" s="41">
        <f>+ZÁVĚR!C2</f>
        <v>0</v>
      </c>
      <c r="I14" s="35"/>
    </row>
    <row r="15" spans="1:10" ht="25.5" customHeight="1" x14ac:dyDescent="0.35">
      <c r="A15" s="188" t="s">
        <v>23</v>
      </c>
      <c r="B15" s="193" t="s">
        <v>24</v>
      </c>
      <c r="C15" s="194"/>
      <c r="D15" s="195" t="s">
        <v>25</v>
      </c>
      <c r="E15" s="194"/>
      <c r="F15" s="196" t="s">
        <v>26</v>
      </c>
      <c r="G15" s="197"/>
      <c r="H15" s="198" t="s">
        <v>399</v>
      </c>
      <c r="I15" s="199"/>
    </row>
    <row r="16" spans="1:10" ht="30.75" customHeight="1" x14ac:dyDescent="0.35">
      <c r="A16" s="189"/>
      <c r="B16" s="87">
        <f>SUM(B11:B14)</f>
        <v>54.114999999999995</v>
      </c>
      <c r="C16" s="38" t="s">
        <v>22</v>
      </c>
      <c r="D16" s="87">
        <f>SUM(D11:D14)</f>
        <v>238.57999999999998</v>
      </c>
      <c r="E16" s="38" t="s">
        <v>22</v>
      </c>
      <c r="F16" s="88">
        <f>SUM(F11:F14)</f>
        <v>0</v>
      </c>
      <c r="G16" s="38" t="s">
        <v>22</v>
      </c>
      <c r="H16" s="42">
        <f>SUM(H11:H14)</f>
        <v>0</v>
      </c>
      <c r="I16" s="39"/>
    </row>
    <row r="17" spans="1:9" x14ac:dyDescent="0.35">
      <c r="A17" s="183">
        <f>SUM(B9:B9)</f>
        <v>0</v>
      </c>
      <c r="B17" s="183"/>
      <c r="C17" s="183"/>
      <c r="D17" s="183"/>
      <c r="E17" s="183"/>
      <c r="F17" s="183"/>
      <c r="G17" s="183"/>
      <c r="H17" s="183"/>
      <c r="I17" s="183"/>
    </row>
    <row r="18" spans="1:9" ht="32.25" customHeight="1" x14ac:dyDescent="0.35">
      <c r="A18"/>
      <c r="B18"/>
      <c r="C18"/>
      <c r="D18"/>
      <c r="E18"/>
      <c r="F18"/>
      <c r="G18"/>
      <c r="H18"/>
      <c r="I18"/>
    </row>
  </sheetData>
  <mergeCells count="11">
    <mergeCell ref="A17:I17"/>
    <mergeCell ref="A9:I9"/>
    <mergeCell ref="H10:I10"/>
    <mergeCell ref="A15:A16"/>
    <mergeCell ref="B10:C10"/>
    <mergeCell ref="D10:E10"/>
    <mergeCell ref="F10:G10"/>
    <mergeCell ref="B15:C15"/>
    <mergeCell ref="D15:E15"/>
    <mergeCell ref="F15:G15"/>
    <mergeCell ref="H15:I15"/>
  </mergeCells>
  <printOptions horizontalCentered="1"/>
  <pageMargins left="0.23622047244094491" right="0.23622047244094491" top="0.74803149606299213" bottom="0.74803149606299213" header="0.31496062992125984" footer="0.31496062992125984"/>
  <pageSetup paperSize="9" fitToHeight="0" orientation="landscape" r:id="rId1"/>
  <headerFooter>
    <oddHeader>&amp;LMEPHARED 2
Kampus UK Hradec Králové</oddHeader>
    <oddFooter>&amp;L&amp;D&amp;C&amp;P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94634-AFBC-4D87-9325-391BC8455B94}">
  <sheetPr>
    <pageSetUpPr fitToPage="1"/>
  </sheetPr>
  <dimension ref="A1:A7"/>
  <sheetViews>
    <sheetView view="pageLayout" topLeftCell="A5" zoomScaleNormal="100" workbookViewId="0">
      <selection activeCell="A6" sqref="A6"/>
    </sheetView>
  </sheetViews>
  <sheetFormatPr defaultRowHeight="14.5" x14ac:dyDescent="0.35"/>
  <cols>
    <col min="1" max="1" width="155.1796875" style="30" customWidth="1"/>
  </cols>
  <sheetData>
    <row r="1" spans="1:1" x14ac:dyDescent="0.35">
      <c r="A1" s="29" t="s">
        <v>21</v>
      </c>
    </row>
    <row r="2" spans="1:1" x14ac:dyDescent="0.35">
      <c r="A2" s="31" t="s">
        <v>20</v>
      </c>
    </row>
    <row r="3" spans="1:1" ht="144" x14ac:dyDescent="0.35">
      <c r="A3" s="32" t="s">
        <v>401</v>
      </c>
    </row>
    <row r="4" spans="1:1" ht="36" x14ac:dyDescent="0.35">
      <c r="A4" s="33" t="s">
        <v>402</v>
      </c>
    </row>
    <row r="5" spans="1:1" ht="120" x14ac:dyDescent="0.35">
      <c r="A5" s="179" t="s">
        <v>403</v>
      </c>
    </row>
    <row r="6" spans="1:1" x14ac:dyDescent="0.35">
      <c r="A6" s="182" t="s">
        <v>499</v>
      </c>
    </row>
    <row r="7" spans="1:1" x14ac:dyDescent="0.35">
      <c r="A7" s="30" t="s">
        <v>500</v>
      </c>
    </row>
  </sheetData>
  <printOptions horizontalCentered="1"/>
  <pageMargins left="0.23622047244094491" right="0.23622047244094491" top="0.74803149606299213" bottom="0.74803149606299213" header="0.31496062992125984" footer="0.31496062992125984"/>
  <pageSetup paperSize="9" scale="92" fitToHeight="0" orientation="landscape" r:id="rId1"/>
  <headerFooter>
    <oddHeader>&amp;LMEPHARED 2
Kampus UK Hradec Králové</oddHeader>
    <oddFooter>&amp;L&amp;D&amp;C&amp;P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316"/>
  <sheetViews>
    <sheetView showZeros="0" tabSelected="1" view="pageLayout" topLeftCell="A27" zoomScale="36" zoomScaleNormal="85" zoomScalePageLayoutView="36" workbookViewId="0">
      <selection activeCell="A72" sqref="A72:U72"/>
    </sheetView>
  </sheetViews>
  <sheetFormatPr defaultRowHeight="14.5" x14ac:dyDescent="0.35"/>
  <cols>
    <col min="1" max="1" width="10" style="95" customWidth="1"/>
    <col min="2" max="2" width="43.7265625" style="53" customWidth="1"/>
    <col min="3" max="3" width="46.7265625" style="55" customWidth="1"/>
    <col min="4" max="4" width="19.26953125" style="63" customWidth="1"/>
    <col min="5" max="5" width="20.453125" style="95" customWidth="1"/>
    <col min="6" max="6" width="9.1796875" style="64"/>
    <col min="7" max="10" width="10.7265625" style="63" customWidth="1"/>
    <col min="11" max="18" width="10.7265625" style="68" customWidth="1"/>
    <col min="19" max="19" width="34" style="56" customWidth="1"/>
    <col min="20" max="20" width="13.54296875" style="168" customWidth="1"/>
    <col min="21" max="21" width="13.54296875" style="10" customWidth="1"/>
    <col min="22" max="22" width="11.1796875" customWidth="1"/>
    <col min="23" max="23" width="9.81640625" customWidth="1"/>
  </cols>
  <sheetData>
    <row r="1" spans="1:62" ht="42" customHeight="1" x14ac:dyDescent="0.35">
      <c r="A1" s="91" t="s">
        <v>1</v>
      </c>
      <c r="B1" s="6" t="s">
        <v>2</v>
      </c>
      <c r="C1" s="6" t="s">
        <v>3</v>
      </c>
      <c r="D1" s="6" t="s">
        <v>14</v>
      </c>
      <c r="E1" s="6" t="s">
        <v>13</v>
      </c>
      <c r="F1" s="62" t="s">
        <v>0</v>
      </c>
      <c r="G1" s="8" t="s">
        <v>5</v>
      </c>
      <c r="H1" s="65" t="s">
        <v>8</v>
      </c>
      <c r="I1" s="8" t="s">
        <v>6</v>
      </c>
      <c r="J1" s="65" t="s">
        <v>9</v>
      </c>
      <c r="K1" s="65" t="s">
        <v>17</v>
      </c>
      <c r="L1" s="65" t="s">
        <v>18</v>
      </c>
      <c r="M1" s="65" t="s">
        <v>65</v>
      </c>
      <c r="N1" s="65" t="s">
        <v>72</v>
      </c>
      <c r="O1" s="65" t="s">
        <v>66</v>
      </c>
      <c r="P1" s="65" t="s">
        <v>67</v>
      </c>
      <c r="Q1" s="65" t="s">
        <v>68</v>
      </c>
      <c r="R1" s="65" t="s">
        <v>69</v>
      </c>
      <c r="S1" s="7" t="s">
        <v>7</v>
      </c>
      <c r="T1" s="156" t="s">
        <v>11</v>
      </c>
      <c r="U1" s="11" t="s">
        <v>12</v>
      </c>
    </row>
    <row r="2" spans="1:62" s="2" customFormat="1" x14ac:dyDescent="0.35">
      <c r="A2" s="201" t="s">
        <v>15</v>
      </c>
      <c r="B2" s="201"/>
      <c r="C2" s="201"/>
      <c r="D2" s="201"/>
      <c r="E2" s="201"/>
      <c r="F2" s="149"/>
      <c r="G2" s="149"/>
      <c r="H2" s="149"/>
      <c r="I2" s="149"/>
      <c r="J2" s="149"/>
      <c r="K2" s="149"/>
      <c r="L2" s="149"/>
      <c r="M2" s="149"/>
      <c r="N2" s="149"/>
      <c r="O2" s="149"/>
      <c r="P2" s="149"/>
      <c r="Q2" s="149"/>
      <c r="R2" s="149"/>
      <c r="S2" s="69"/>
      <c r="T2" s="157"/>
      <c r="U2" s="69"/>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row>
    <row r="3" spans="1:62" x14ac:dyDescent="0.35">
      <c r="A3" s="200" t="s">
        <v>74</v>
      </c>
      <c r="B3" s="200"/>
      <c r="C3" s="200"/>
      <c r="D3" s="200"/>
      <c r="E3" s="200"/>
      <c r="F3" s="148"/>
      <c r="G3" s="148"/>
      <c r="H3" s="148"/>
      <c r="I3" s="148"/>
      <c r="J3" s="148"/>
      <c r="K3" s="148"/>
      <c r="L3" s="148"/>
      <c r="M3" s="148"/>
      <c r="N3" s="148"/>
      <c r="O3" s="148"/>
      <c r="P3" s="148"/>
      <c r="Q3" s="148"/>
      <c r="R3" s="148"/>
      <c r="S3" s="81"/>
      <c r="T3" s="158"/>
      <c r="U3" s="81"/>
    </row>
    <row r="4" spans="1:62" s="101" customFormat="1" x14ac:dyDescent="0.35">
      <c r="A4" s="102" t="s">
        <v>32</v>
      </c>
      <c r="B4" s="114" t="s">
        <v>75</v>
      </c>
      <c r="C4" s="114"/>
      <c r="D4" s="115"/>
      <c r="E4" s="102"/>
      <c r="F4" s="102">
        <v>1</v>
      </c>
      <c r="G4" s="103"/>
      <c r="H4" s="103">
        <f t="shared" ref="H4:H71" si="0">F4*G4</f>
        <v>0</v>
      </c>
      <c r="I4" s="103"/>
      <c r="J4" s="103">
        <f t="shared" ref="J4:J71" si="1">F4*I4</f>
        <v>0</v>
      </c>
      <c r="K4" s="103"/>
      <c r="L4" s="103">
        <f t="shared" ref="L4:L71" si="2">F4*K4</f>
        <v>0</v>
      </c>
      <c r="M4" s="103"/>
      <c r="N4" s="103"/>
      <c r="O4" s="104" t="s">
        <v>70</v>
      </c>
      <c r="P4" s="104" t="s">
        <v>70</v>
      </c>
      <c r="Q4" s="103"/>
      <c r="R4" s="103"/>
      <c r="S4" s="105"/>
      <c r="T4" s="160"/>
      <c r="U4" s="106"/>
    </row>
    <row r="5" spans="1:62" ht="31" x14ac:dyDescent="0.35">
      <c r="A5" s="90" t="s">
        <v>33</v>
      </c>
      <c r="B5" s="4" t="s">
        <v>42</v>
      </c>
      <c r="C5" s="4" t="s">
        <v>43</v>
      </c>
      <c r="D5" s="75"/>
      <c r="E5" s="63" t="s">
        <v>44</v>
      </c>
      <c r="F5" s="116">
        <v>1</v>
      </c>
      <c r="H5" s="63">
        <f t="shared" si="0"/>
        <v>0</v>
      </c>
      <c r="J5" s="63">
        <f t="shared" si="1"/>
        <v>0</v>
      </c>
      <c r="K5" s="63"/>
      <c r="L5" s="63">
        <f t="shared" si="2"/>
        <v>0</v>
      </c>
      <c r="M5" s="63"/>
      <c r="N5" s="143"/>
      <c r="O5" s="143" t="s">
        <v>70</v>
      </c>
      <c r="P5" s="143" t="s">
        <v>70</v>
      </c>
      <c r="Q5" s="63"/>
      <c r="R5" s="63"/>
      <c r="S5" s="110"/>
      <c r="T5" s="159"/>
      <c r="U5" s="111"/>
    </row>
    <row r="6" spans="1:62" s="101" customFormat="1" x14ac:dyDescent="0.35">
      <c r="A6" s="102" t="s">
        <v>34</v>
      </c>
      <c r="B6" s="114" t="s">
        <v>76</v>
      </c>
      <c r="C6" s="114"/>
      <c r="D6" s="115"/>
      <c r="E6" s="102"/>
      <c r="F6" s="102">
        <v>5</v>
      </c>
      <c r="G6" s="103"/>
      <c r="H6" s="103">
        <f t="shared" si="0"/>
        <v>0</v>
      </c>
      <c r="I6" s="103"/>
      <c r="J6" s="103">
        <f t="shared" si="1"/>
        <v>0</v>
      </c>
      <c r="K6" s="103"/>
      <c r="L6" s="103">
        <f t="shared" si="2"/>
        <v>0</v>
      </c>
      <c r="M6" s="104"/>
      <c r="N6" s="104"/>
      <c r="O6" s="104"/>
      <c r="P6" s="104"/>
      <c r="Q6" s="103"/>
      <c r="R6" s="103"/>
      <c r="S6" s="105"/>
      <c r="T6" s="160"/>
      <c r="U6" s="106"/>
    </row>
    <row r="7" spans="1:62" ht="124" x14ac:dyDescent="0.35">
      <c r="A7" s="90" t="s">
        <v>35</v>
      </c>
      <c r="B7" s="145" t="s">
        <v>50</v>
      </c>
      <c r="C7" s="4" t="s">
        <v>404</v>
      </c>
      <c r="D7" s="75"/>
      <c r="E7" s="63" t="s">
        <v>468</v>
      </c>
      <c r="F7" s="73">
        <v>1</v>
      </c>
      <c r="G7" s="63">
        <v>1.5</v>
      </c>
      <c r="H7" s="63">
        <f t="shared" si="0"/>
        <v>1.5</v>
      </c>
      <c r="J7" s="63">
        <f t="shared" si="1"/>
        <v>0</v>
      </c>
      <c r="K7" s="63"/>
      <c r="L7" s="63">
        <f t="shared" si="2"/>
        <v>0</v>
      </c>
      <c r="M7" s="143" t="s">
        <v>70</v>
      </c>
      <c r="N7" s="63"/>
      <c r="O7" s="63"/>
      <c r="P7" s="63"/>
      <c r="Q7" s="63"/>
      <c r="R7" s="143" t="s">
        <v>70</v>
      </c>
      <c r="S7" s="110" t="s">
        <v>131</v>
      </c>
      <c r="T7" s="159"/>
      <c r="U7" s="111"/>
    </row>
    <row r="8" spans="1:62" ht="29" x14ac:dyDescent="0.35">
      <c r="A8" s="90" t="s">
        <v>36</v>
      </c>
      <c r="B8" s="117" t="s">
        <v>38</v>
      </c>
      <c r="C8" s="140" t="s">
        <v>39</v>
      </c>
      <c r="D8" s="97"/>
      <c r="E8" s="63" t="s">
        <v>40</v>
      </c>
      <c r="F8" s="63">
        <v>1</v>
      </c>
      <c r="G8" s="92">
        <v>0.02</v>
      </c>
      <c r="H8" s="63">
        <f t="shared" si="0"/>
        <v>0.02</v>
      </c>
      <c r="J8" s="63">
        <f t="shared" si="1"/>
        <v>0</v>
      </c>
      <c r="K8" s="63"/>
      <c r="L8" s="63">
        <f t="shared" si="2"/>
        <v>0</v>
      </c>
      <c r="M8" s="63"/>
      <c r="N8" s="63"/>
      <c r="O8" s="63"/>
      <c r="P8" s="63"/>
      <c r="Q8" s="63"/>
      <c r="R8" s="63"/>
      <c r="S8" s="110"/>
      <c r="T8" s="159"/>
      <c r="U8" s="111"/>
    </row>
    <row r="9" spans="1:62" x14ac:dyDescent="0.35">
      <c r="A9" s="200" t="s">
        <v>139</v>
      </c>
      <c r="B9" s="200"/>
      <c r="C9" s="200"/>
      <c r="D9" s="200"/>
      <c r="E9" s="200"/>
      <c r="F9" s="148"/>
      <c r="G9" s="148"/>
      <c r="H9" s="148"/>
      <c r="I9" s="148"/>
      <c r="J9" s="148"/>
      <c r="K9" s="148"/>
      <c r="L9" s="148"/>
      <c r="M9" s="148"/>
      <c r="N9" s="148"/>
      <c r="O9" s="148"/>
      <c r="P9" s="148"/>
      <c r="Q9" s="148"/>
      <c r="R9" s="148"/>
      <c r="S9" s="81"/>
      <c r="T9" s="158"/>
      <c r="U9" s="81"/>
    </row>
    <row r="10" spans="1:62" x14ac:dyDescent="0.35">
      <c r="A10" s="90" t="s">
        <v>132</v>
      </c>
      <c r="B10" s="145" t="s">
        <v>304</v>
      </c>
      <c r="C10" s="144" t="s">
        <v>307</v>
      </c>
      <c r="D10" s="146"/>
      <c r="E10" s="141" t="s">
        <v>286</v>
      </c>
      <c r="F10" s="90">
        <v>2</v>
      </c>
      <c r="H10" s="63">
        <f t="shared" si="0"/>
        <v>0</v>
      </c>
      <c r="J10" s="63">
        <f t="shared" si="1"/>
        <v>0</v>
      </c>
      <c r="K10" s="63"/>
      <c r="L10" s="63">
        <f t="shared" si="2"/>
        <v>0</v>
      </c>
      <c r="M10" s="63"/>
      <c r="N10" s="63"/>
      <c r="O10" s="63"/>
      <c r="P10" s="63"/>
      <c r="Q10" s="63"/>
      <c r="R10" s="63"/>
      <c r="S10" s="110"/>
      <c r="T10" s="161"/>
      <c r="U10" s="111"/>
    </row>
    <row r="11" spans="1:62" ht="72.5" x14ac:dyDescent="0.35">
      <c r="A11" s="90" t="s">
        <v>133</v>
      </c>
      <c r="B11" s="145" t="s">
        <v>77</v>
      </c>
      <c r="C11" s="145" t="s">
        <v>278</v>
      </c>
      <c r="D11" s="134"/>
      <c r="E11" s="141" t="s">
        <v>469</v>
      </c>
      <c r="F11" s="90">
        <v>1</v>
      </c>
      <c r="H11" s="63">
        <f t="shared" si="0"/>
        <v>0</v>
      </c>
      <c r="J11" s="63">
        <f t="shared" si="1"/>
        <v>0</v>
      </c>
      <c r="K11" s="63"/>
      <c r="L11" s="63">
        <f t="shared" si="2"/>
        <v>0</v>
      </c>
      <c r="M11" s="63"/>
      <c r="N11" s="63"/>
      <c r="O11" s="63"/>
      <c r="P11" s="63"/>
      <c r="Q11" s="63"/>
      <c r="R11" s="63"/>
      <c r="S11" s="110"/>
      <c r="T11" s="161"/>
      <c r="U11" s="111"/>
    </row>
    <row r="12" spans="1:62" x14ac:dyDescent="0.35">
      <c r="A12" s="102" t="s">
        <v>135</v>
      </c>
      <c r="B12" s="114" t="s">
        <v>75</v>
      </c>
      <c r="C12" s="114"/>
      <c r="D12" s="115"/>
      <c r="E12" s="102"/>
      <c r="F12" s="102">
        <v>1</v>
      </c>
      <c r="G12" s="103"/>
      <c r="H12" s="103">
        <f t="shared" ref="H12:H13" si="3">F12*G12</f>
        <v>0</v>
      </c>
      <c r="I12" s="103"/>
      <c r="J12" s="103">
        <f t="shared" ref="J12:J13" si="4">F12*I12</f>
        <v>0</v>
      </c>
      <c r="K12" s="103"/>
      <c r="L12" s="103">
        <f t="shared" ref="L12:L13" si="5">F12*K12</f>
        <v>0</v>
      </c>
      <c r="M12" s="103"/>
      <c r="N12" s="103"/>
      <c r="O12" s="104" t="s">
        <v>70</v>
      </c>
      <c r="P12" s="104" t="s">
        <v>70</v>
      </c>
      <c r="Q12" s="63"/>
      <c r="R12" s="63"/>
      <c r="S12" s="110"/>
      <c r="T12" s="159"/>
      <c r="U12" s="111"/>
    </row>
    <row r="13" spans="1:62" s="57" customFormat="1" ht="31" x14ac:dyDescent="0.35">
      <c r="A13" s="90" t="s">
        <v>136</v>
      </c>
      <c r="B13" s="4" t="s">
        <v>42</v>
      </c>
      <c r="C13" s="4" t="s">
        <v>43</v>
      </c>
      <c r="D13" s="75"/>
      <c r="E13" s="63" t="s">
        <v>44</v>
      </c>
      <c r="F13" s="116">
        <v>1</v>
      </c>
      <c r="G13" s="63"/>
      <c r="H13" s="63">
        <f t="shared" si="3"/>
        <v>0</v>
      </c>
      <c r="I13" s="63"/>
      <c r="J13" s="63">
        <f t="shared" si="4"/>
        <v>0</v>
      </c>
      <c r="K13" s="63"/>
      <c r="L13" s="63">
        <f t="shared" si="5"/>
        <v>0</v>
      </c>
      <c r="M13" s="63"/>
      <c r="N13" s="143"/>
      <c r="O13" s="143" t="s">
        <v>70</v>
      </c>
      <c r="P13" s="143" t="s">
        <v>70</v>
      </c>
      <c r="Q13" s="60"/>
      <c r="R13" s="60"/>
      <c r="S13" s="70"/>
      <c r="T13" s="161"/>
      <c r="U13" s="111"/>
    </row>
    <row r="14" spans="1:62" ht="29" x14ac:dyDescent="0.35">
      <c r="A14" s="90" t="s">
        <v>138</v>
      </c>
      <c r="B14" s="117" t="s">
        <v>38</v>
      </c>
      <c r="C14" s="140" t="s">
        <v>39</v>
      </c>
      <c r="D14" s="97"/>
      <c r="E14" s="63" t="s">
        <v>40</v>
      </c>
      <c r="F14" s="63">
        <v>1</v>
      </c>
      <c r="G14" s="92">
        <v>0.02</v>
      </c>
      <c r="H14" s="63">
        <f t="shared" ref="H14" si="6">F14*G14</f>
        <v>0.02</v>
      </c>
      <c r="J14" s="63">
        <f t="shared" si="1"/>
        <v>0</v>
      </c>
      <c r="K14" s="63"/>
      <c r="L14" s="63">
        <f t="shared" si="2"/>
        <v>0</v>
      </c>
      <c r="M14" s="63"/>
      <c r="N14" s="63"/>
      <c r="O14" s="143"/>
      <c r="P14" s="143"/>
      <c r="Q14" s="63"/>
      <c r="R14" s="63"/>
      <c r="S14" s="110"/>
      <c r="T14" s="159"/>
      <c r="U14" s="111"/>
    </row>
    <row r="15" spans="1:62" ht="87" x14ac:dyDescent="0.35">
      <c r="A15" s="90" t="s">
        <v>140</v>
      </c>
      <c r="B15" s="110" t="s">
        <v>53</v>
      </c>
      <c r="C15" s="110" t="s">
        <v>279</v>
      </c>
      <c r="E15" s="63" t="s">
        <v>54</v>
      </c>
      <c r="F15" s="63">
        <v>1</v>
      </c>
      <c r="G15" s="92"/>
      <c r="K15" s="63"/>
      <c r="L15" s="63"/>
      <c r="M15" s="63"/>
      <c r="N15" s="63"/>
      <c r="O15" s="143"/>
      <c r="P15" s="143"/>
      <c r="Q15" s="63"/>
      <c r="R15" s="63"/>
      <c r="S15" s="110"/>
      <c r="T15" s="159"/>
      <c r="U15" s="111"/>
    </row>
    <row r="16" spans="1:62" ht="145" x14ac:dyDescent="0.35">
      <c r="A16" s="90" t="s">
        <v>145</v>
      </c>
      <c r="B16" s="139" t="s">
        <v>305</v>
      </c>
      <c r="C16" s="137" t="s">
        <v>306</v>
      </c>
      <c r="D16" s="138"/>
      <c r="E16" s="141"/>
      <c r="F16" s="90">
        <v>1</v>
      </c>
      <c r="G16" s="92">
        <v>0.02</v>
      </c>
      <c r="H16" s="63">
        <f t="shared" ref="H16" si="7">F16*G16</f>
        <v>0.02</v>
      </c>
      <c r="K16" s="63"/>
      <c r="L16" s="63"/>
      <c r="M16" s="143" t="s">
        <v>70</v>
      </c>
      <c r="N16" s="63"/>
      <c r="O16" s="143" t="s">
        <v>70</v>
      </c>
      <c r="P16" s="143"/>
      <c r="Q16" s="63"/>
      <c r="R16" s="63"/>
      <c r="S16" s="110"/>
      <c r="T16" s="159"/>
      <c r="U16" s="111"/>
    </row>
    <row r="17" spans="1:21" x14ac:dyDescent="0.35">
      <c r="A17" s="200" t="s">
        <v>59</v>
      </c>
      <c r="B17" s="200"/>
      <c r="C17" s="200"/>
      <c r="D17" s="200"/>
      <c r="E17" s="200"/>
      <c r="F17" s="148"/>
      <c r="G17" s="148"/>
      <c r="H17" s="148"/>
      <c r="I17" s="148"/>
      <c r="J17" s="148"/>
      <c r="K17" s="148"/>
      <c r="L17" s="148"/>
      <c r="M17" s="148"/>
      <c r="N17" s="148"/>
      <c r="O17" s="148"/>
      <c r="P17" s="148"/>
      <c r="Q17" s="148"/>
      <c r="R17" s="148"/>
      <c r="S17" s="81"/>
      <c r="T17" s="158"/>
      <c r="U17" s="81"/>
    </row>
    <row r="18" spans="1:21" ht="58" x14ac:dyDescent="0.35">
      <c r="A18" s="112" t="s">
        <v>142</v>
      </c>
      <c r="B18" s="145" t="s">
        <v>79</v>
      </c>
      <c r="C18" s="145" t="s">
        <v>277</v>
      </c>
      <c r="D18" s="134"/>
      <c r="E18" s="139" t="s">
        <v>470</v>
      </c>
      <c r="F18" s="90">
        <v>1</v>
      </c>
      <c r="H18" s="63">
        <f>F18*G18</f>
        <v>0</v>
      </c>
      <c r="J18" s="63">
        <f>F18*I18</f>
        <v>0</v>
      </c>
      <c r="K18" s="63"/>
      <c r="L18" s="63">
        <f>F18*K18</f>
        <v>0</v>
      </c>
      <c r="M18" s="63"/>
      <c r="N18" s="63"/>
      <c r="O18" s="143"/>
      <c r="P18" s="143"/>
      <c r="Q18" s="63"/>
      <c r="R18" s="63"/>
      <c r="S18" s="110"/>
      <c r="T18" s="159"/>
      <c r="U18" s="111"/>
    </row>
    <row r="19" spans="1:21" x14ac:dyDescent="0.35">
      <c r="A19" s="200" t="s">
        <v>78</v>
      </c>
      <c r="B19" s="200"/>
      <c r="C19" s="200"/>
      <c r="D19" s="200"/>
      <c r="E19" s="200"/>
      <c r="F19" s="148"/>
      <c r="G19" s="148"/>
      <c r="H19" s="148"/>
      <c r="I19" s="148"/>
      <c r="J19" s="148"/>
      <c r="K19" s="148"/>
      <c r="L19" s="148"/>
      <c r="M19" s="148"/>
      <c r="N19" s="148"/>
      <c r="O19" s="148"/>
      <c r="P19" s="148"/>
      <c r="Q19" s="148"/>
      <c r="R19" s="148"/>
      <c r="S19" s="81"/>
      <c r="T19" s="158"/>
      <c r="U19" s="81"/>
    </row>
    <row r="20" spans="1:21" ht="87" x14ac:dyDescent="0.35">
      <c r="A20" s="90" t="s">
        <v>143</v>
      </c>
      <c r="B20" s="110" t="s">
        <v>53</v>
      </c>
      <c r="C20" s="110" t="s">
        <v>279</v>
      </c>
      <c r="E20" s="63" t="s">
        <v>54</v>
      </c>
      <c r="F20" s="63">
        <v>2</v>
      </c>
      <c r="H20" s="63">
        <f t="shared" si="0"/>
        <v>0</v>
      </c>
      <c r="J20" s="63">
        <f t="shared" si="1"/>
        <v>0</v>
      </c>
      <c r="K20" s="63"/>
      <c r="L20" s="63">
        <f t="shared" si="2"/>
        <v>0</v>
      </c>
      <c r="M20" s="63"/>
      <c r="N20" s="63"/>
      <c r="O20" s="63"/>
      <c r="P20" s="63"/>
      <c r="Q20" s="63"/>
      <c r="R20" s="63"/>
      <c r="S20" s="110"/>
      <c r="T20" s="159"/>
      <c r="U20" s="111"/>
    </row>
    <row r="21" spans="1:21" x14ac:dyDescent="0.35">
      <c r="A21" s="90" t="s">
        <v>147</v>
      </c>
      <c r="B21" s="145" t="s">
        <v>304</v>
      </c>
      <c r="C21" s="144" t="s">
        <v>307</v>
      </c>
      <c r="D21" s="146"/>
      <c r="E21" s="141" t="s">
        <v>144</v>
      </c>
      <c r="F21" s="90">
        <v>2</v>
      </c>
      <c r="K21" s="63"/>
      <c r="L21" s="63"/>
      <c r="M21" s="63"/>
      <c r="N21" s="63"/>
      <c r="O21" s="63"/>
      <c r="P21" s="63"/>
      <c r="Q21" s="63"/>
      <c r="R21" s="63"/>
      <c r="S21" s="110"/>
      <c r="T21" s="159"/>
      <c r="U21" s="111"/>
    </row>
    <row r="22" spans="1:21" ht="30" customHeight="1" x14ac:dyDescent="0.35">
      <c r="A22" s="90" t="s">
        <v>148</v>
      </c>
      <c r="B22" s="110" t="s">
        <v>101</v>
      </c>
      <c r="C22" s="145" t="s">
        <v>284</v>
      </c>
      <c r="D22" s="146"/>
      <c r="E22" s="63" t="s">
        <v>449</v>
      </c>
      <c r="F22" s="63">
        <v>1</v>
      </c>
      <c r="K22" s="63"/>
      <c r="L22" s="63"/>
      <c r="M22" s="63"/>
      <c r="N22" s="63"/>
      <c r="O22" s="63"/>
      <c r="P22" s="63"/>
      <c r="Q22" s="63"/>
      <c r="R22" s="63"/>
      <c r="S22" s="110"/>
      <c r="T22" s="159"/>
      <c r="U22" s="111"/>
    </row>
    <row r="23" spans="1:21" ht="409.5" x14ac:dyDescent="0.35">
      <c r="A23" s="90" t="s">
        <v>149</v>
      </c>
      <c r="B23" s="172" t="s">
        <v>405</v>
      </c>
      <c r="C23" s="173" t="s">
        <v>409</v>
      </c>
      <c r="D23" s="97"/>
      <c r="E23" s="63" t="s">
        <v>406</v>
      </c>
      <c r="F23" s="63">
        <v>1</v>
      </c>
      <c r="G23" s="92"/>
      <c r="H23" s="63">
        <f t="shared" ref="H23:H26" si="8">F23*G23</f>
        <v>0</v>
      </c>
      <c r="I23" s="73">
        <v>16.3</v>
      </c>
      <c r="J23" s="63">
        <f t="shared" ref="J23:J26" si="9">F23*I23</f>
        <v>16.3</v>
      </c>
      <c r="K23" s="63"/>
      <c r="L23" s="63">
        <f t="shared" ref="L23:L26" si="10">F23*K23</f>
        <v>0</v>
      </c>
      <c r="M23" s="143" t="s">
        <v>70</v>
      </c>
      <c r="N23" s="143" t="s">
        <v>70</v>
      </c>
      <c r="O23" s="143" t="s">
        <v>70</v>
      </c>
      <c r="P23" s="143" t="s">
        <v>70</v>
      </c>
      <c r="Q23" s="143" t="s">
        <v>70</v>
      </c>
      <c r="R23" s="143" t="s">
        <v>70</v>
      </c>
      <c r="S23" s="110"/>
      <c r="T23" s="159"/>
      <c r="U23" s="111"/>
    </row>
    <row r="24" spans="1:21" s="101" customFormat="1" x14ac:dyDescent="0.35">
      <c r="A24" s="98" t="s">
        <v>150</v>
      </c>
      <c r="B24" s="118" t="s">
        <v>41</v>
      </c>
      <c r="C24" s="119"/>
      <c r="D24" s="120"/>
      <c r="E24" s="98"/>
      <c r="F24" s="98">
        <v>1</v>
      </c>
      <c r="G24" s="121"/>
      <c r="H24" s="99">
        <f t="shared" si="8"/>
        <v>0</v>
      </c>
      <c r="I24" s="99"/>
      <c r="J24" s="99">
        <f t="shared" si="9"/>
        <v>0</v>
      </c>
      <c r="K24" s="99"/>
      <c r="L24" s="99">
        <f t="shared" si="10"/>
        <v>0</v>
      </c>
      <c r="M24" s="122"/>
      <c r="N24" s="122"/>
      <c r="O24" s="122"/>
      <c r="P24" s="122"/>
      <c r="Q24" s="99"/>
      <c r="R24" s="99"/>
      <c r="S24" s="125"/>
      <c r="T24" s="162"/>
      <c r="U24" s="100"/>
    </row>
    <row r="25" spans="1:21" ht="43.5" x14ac:dyDescent="0.35">
      <c r="A25" s="90" t="s">
        <v>151</v>
      </c>
      <c r="B25" s="58" t="s">
        <v>62</v>
      </c>
      <c r="C25" s="61" t="s">
        <v>285</v>
      </c>
      <c r="D25" s="146"/>
      <c r="E25" s="142" t="s">
        <v>146</v>
      </c>
      <c r="F25" s="142">
        <v>1</v>
      </c>
      <c r="G25" s="141"/>
      <c r="H25" s="63">
        <f t="shared" si="8"/>
        <v>0</v>
      </c>
      <c r="I25" s="141"/>
      <c r="J25" s="63">
        <f t="shared" si="9"/>
        <v>0</v>
      </c>
      <c r="K25" s="63"/>
      <c r="L25" s="63">
        <f t="shared" si="10"/>
        <v>0</v>
      </c>
      <c r="M25" s="143" t="s">
        <v>70</v>
      </c>
      <c r="N25" s="143" t="s">
        <v>70</v>
      </c>
      <c r="O25" s="141"/>
      <c r="P25" s="141"/>
      <c r="Q25" s="141"/>
      <c r="R25" s="141"/>
      <c r="S25" s="110"/>
      <c r="T25" s="159"/>
      <c r="U25" s="111"/>
    </row>
    <row r="26" spans="1:21" ht="29" x14ac:dyDescent="0.35">
      <c r="A26" s="90" t="s">
        <v>152</v>
      </c>
      <c r="B26" s="145" t="s">
        <v>55</v>
      </c>
      <c r="C26" s="145" t="s">
        <v>56</v>
      </c>
      <c r="D26" s="134"/>
      <c r="E26" s="90"/>
      <c r="F26" s="90">
        <v>1</v>
      </c>
      <c r="G26" s="92"/>
      <c r="H26" s="63">
        <f t="shared" si="8"/>
        <v>0</v>
      </c>
      <c r="J26" s="63">
        <f t="shared" si="9"/>
        <v>0</v>
      </c>
      <c r="K26" s="63"/>
      <c r="L26" s="63">
        <f t="shared" si="10"/>
        <v>0</v>
      </c>
      <c r="M26" s="63"/>
      <c r="N26" s="63"/>
      <c r="O26" s="143" t="s">
        <v>70</v>
      </c>
      <c r="P26" s="143" t="s">
        <v>70</v>
      </c>
      <c r="Q26" s="63"/>
      <c r="R26" s="63"/>
      <c r="S26" s="110"/>
      <c r="T26" s="159"/>
      <c r="U26" s="111"/>
    </row>
    <row r="27" spans="1:21" ht="29" x14ac:dyDescent="0.35">
      <c r="A27" s="90" t="s">
        <v>154</v>
      </c>
      <c r="B27" s="117" t="s">
        <v>38</v>
      </c>
      <c r="C27" s="140" t="s">
        <v>39</v>
      </c>
      <c r="D27" s="97"/>
      <c r="E27" s="63" t="s">
        <v>40</v>
      </c>
      <c r="F27" s="63">
        <v>1</v>
      </c>
      <c r="G27" s="92">
        <v>0.02</v>
      </c>
      <c r="H27" s="63">
        <f t="shared" si="0"/>
        <v>0.02</v>
      </c>
      <c r="J27" s="63">
        <f t="shared" si="1"/>
        <v>0</v>
      </c>
      <c r="K27" s="63"/>
      <c r="L27" s="63">
        <f t="shared" si="2"/>
        <v>0</v>
      </c>
      <c r="M27" s="143"/>
      <c r="N27" s="143"/>
      <c r="O27" s="143"/>
      <c r="P27" s="143"/>
      <c r="Q27" s="63"/>
      <c r="R27" s="143"/>
      <c r="S27" s="110"/>
      <c r="T27" s="159"/>
      <c r="U27" s="111"/>
    </row>
    <row r="28" spans="1:21" x14ac:dyDescent="0.35">
      <c r="A28" s="200" t="s">
        <v>84</v>
      </c>
      <c r="B28" s="200"/>
      <c r="C28" s="200"/>
      <c r="D28" s="200"/>
      <c r="E28" s="200"/>
      <c r="F28" s="148"/>
      <c r="G28" s="148"/>
      <c r="H28" s="148"/>
      <c r="I28" s="148"/>
      <c r="J28" s="148"/>
      <c r="K28" s="148"/>
      <c r="L28" s="148"/>
      <c r="M28" s="148"/>
      <c r="N28" s="148"/>
      <c r="O28" s="148"/>
      <c r="P28" s="148"/>
      <c r="Q28" s="148"/>
      <c r="R28" s="148"/>
      <c r="S28" s="81"/>
      <c r="T28" s="158"/>
      <c r="U28" s="81"/>
    </row>
    <row r="29" spans="1:21" ht="29" x14ac:dyDescent="0.35">
      <c r="A29" s="90" t="s">
        <v>157</v>
      </c>
      <c r="B29" s="145" t="s">
        <v>47</v>
      </c>
      <c r="C29" s="145" t="s">
        <v>48</v>
      </c>
      <c r="D29" s="75"/>
      <c r="E29" s="63" t="s">
        <v>241</v>
      </c>
      <c r="F29" s="116">
        <v>1</v>
      </c>
      <c r="G29" s="73"/>
      <c r="H29" s="63">
        <f t="shared" si="0"/>
        <v>0</v>
      </c>
      <c r="J29" s="63">
        <f t="shared" si="1"/>
        <v>0</v>
      </c>
      <c r="K29" s="63"/>
      <c r="L29" s="63">
        <f t="shared" si="2"/>
        <v>0</v>
      </c>
      <c r="M29" s="143" t="s">
        <v>70</v>
      </c>
      <c r="N29" s="143" t="s">
        <v>70</v>
      </c>
      <c r="O29" s="143" t="s">
        <v>70</v>
      </c>
      <c r="P29" s="143" t="s">
        <v>70</v>
      </c>
      <c r="Q29" s="63"/>
      <c r="R29" s="63"/>
      <c r="S29" s="110"/>
      <c r="T29" s="159"/>
      <c r="U29" s="111"/>
    </row>
    <row r="30" spans="1:21" ht="43.5" x14ac:dyDescent="0.35">
      <c r="A30" s="90" t="s">
        <v>158</v>
      </c>
      <c r="B30" s="145" t="s">
        <v>51</v>
      </c>
      <c r="C30" s="74" t="s">
        <v>407</v>
      </c>
      <c r="D30" s="146"/>
      <c r="E30" s="63" t="s">
        <v>156</v>
      </c>
      <c r="F30" s="73">
        <v>1</v>
      </c>
      <c r="H30" s="63">
        <f t="shared" ref="H30" si="11">F30*G30</f>
        <v>0</v>
      </c>
      <c r="J30" s="63">
        <f t="shared" ref="J30" si="12">F30*I30</f>
        <v>0</v>
      </c>
      <c r="K30" s="63"/>
      <c r="L30" s="63">
        <f t="shared" ref="L30" si="13">F30*K30</f>
        <v>0</v>
      </c>
      <c r="M30" s="143" t="s">
        <v>70</v>
      </c>
      <c r="N30" s="63"/>
      <c r="O30" s="143" t="s">
        <v>70</v>
      </c>
      <c r="P30" s="143" t="s">
        <v>70</v>
      </c>
      <c r="Q30" s="63"/>
      <c r="R30" s="63"/>
      <c r="S30" s="110"/>
      <c r="T30" s="159"/>
      <c r="U30" s="111"/>
    </row>
    <row r="31" spans="1:21" x14ac:dyDescent="0.35">
      <c r="A31" s="90" t="s">
        <v>159</v>
      </c>
      <c r="B31" s="145" t="s">
        <v>52</v>
      </c>
      <c r="C31" s="144" t="s">
        <v>408</v>
      </c>
      <c r="D31" s="146"/>
      <c r="E31" s="63" t="s">
        <v>280</v>
      </c>
      <c r="F31" s="73">
        <v>1</v>
      </c>
      <c r="G31" s="141"/>
      <c r="H31" s="63">
        <f t="shared" si="0"/>
        <v>0</v>
      </c>
      <c r="I31" s="141"/>
      <c r="J31" s="63">
        <f t="shared" si="1"/>
        <v>0</v>
      </c>
      <c r="K31" s="63"/>
      <c r="L31" s="63">
        <f t="shared" si="2"/>
        <v>0</v>
      </c>
      <c r="M31" s="71"/>
      <c r="N31" s="71"/>
      <c r="O31" s="143"/>
      <c r="P31" s="143"/>
      <c r="Q31" s="71"/>
      <c r="R31" s="71"/>
      <c r="S31" s="59"/>
      <c r="T31" s="163"/>
      <c r="U31" s="111"/>
    </row>
    <row r="32" spans="1:21" s="49" customFormat="1" ht="29" x14ac:dyDescent="0.35">
      <c r="A32" s="90" t="s">
        <v>160</v>
      </c>
      <c r="B32" s="145" t="s">
        <v>55</v>
      </c>
      <c r="C32" s="145" t="s">
        <v>56</v>
      </c>
      <c r="D32" s="134"/>
      <c r="E32" s="90"/>
      <c r="F32" s="90">
        <v>1</v>
      </c>
      <c r="G32" s="92"/>
      <c r="H32" s="63">
        <f t="shared" si="0"/>
        <v>0</v>
      </c>
      <c r="I32" s="63"/>
      <c r="J32" s="63">
        <f t="shared" si="1"/>
        <v>0</v>
      </c>
      <c r="K32" s="63"/>
      <c r="L32" s="63">
        <f t="shared" si="2"/>
        <v>0</v>
      </c>
      <c r="M32" s="63"/>
      <c r="N32" s="63"/>
      <c r="O32" s="143" t="s">
        <v>70</v>
      </c>
      <c r="P32" s="143" t="s">
        <v>70</v>
      </c>
      <c r="Q32" s="64"/>
      <c r="R32" s="64"/>
      <c r="S32" s="111"/>
      <c r="T32" s="164"/>
      <c r="U32" s="111"/>
    </row>
    <row r="33" spans="1:21" s="49" customFormat="1" ht="188.5" x14ac:dyDescent="0.35">
      <c r="A33" s="90" t="s">
        <v>161</v>
      </c>
      <c r="B33" s="145" t="s">
        <v>297</v>
      </c>
      <c r="C33" s="145" t="s">
        <v>446</v>
      </c>
      <c r="D33" s="134"/>
      <c r="E33" s="90" t="s">
        <v>444</v>
      </c>
      <c r="F33" s="90">
        <v>1</v>
      </c>
      <c r="G33" s="63">
        <v>0.2</v>
      </c>
      <c r="H33" s="63">
        <f t="shared" si="0"/>
        <v>0.2</v>
      </c>
      <c r="I33" s="63"/>
      <c r="J33" s="63"/>
      <c r="K33" s="63"/>
      <c r="L33" s="63"/>
      <c r="M33" s="143"/>
      <c r="N33" s="63"/>
      <c r="O33" s="143"/>
      <c r="P33" s="143"/>
      <c r="Q33" s="63"/>
      <c r="R33" s="63"/>
      <c r="S33" s="110"/>
      <c r="T33" s="159"/>
      <c r="U33" s="111"/>
    </row>
    <row r="34" spans="1:21" s="49" customFormat="1" x14ac:dyDescent="0.35">
      <c r="A34" s="90" t="s">
        <v>162</v>
      </c>
      <c r="B34" s="145"/>
      <c r="C34" s="145"/>
      <c r="D34" s="134"/>
      <c r="E34" s="139"/>
      <c r="F34" s="90"/>
      <c r="G34" s="63"/>
      <c r="H34" s="63"/>
      <c r="I34" s="63"/>
      <c r="J34" s="63"/>
      <c r="K34" s="63"/>
      <c r="L34" s="63"/>
      <c r="M34" s="143"/>
      <c r="N34" s="143"/>
      <c r="O34" s="63"/>
      <c r="P34" s="63"/>
      <c r="Q34" s="63"/>
      <c r="R34" s="143"/>
      <c r="S34" s="110"/>
      <c r="T34" s="159"/>
      <c r="U34" s="111"/>
    </row>
    <row r="35" spans="1:21" ht="29" x14ac:dyDescent="0.35">
      <c r="A35" s="90" t="s">
        <v>164</v>
      </c>
      <c r="B35" s="145" t="s">
        <v>281</v>
      </c>
      <c r="C35" s="74" t="s">
        <v>282</v>
      </c>
      <c r="D35" s="134"/>
      <c r="E35" s="90" t="s">
        <v>283</v>
      </c>
      <c r="F35" s="142">
        <v>1</v>
      </c>
      <c r="H35" s="63">
        <f t="shared" si="0"/>
        <v>0</v>
      </c>
      <c r="J35" s="63">
        <f t="shared" si="1"/>
        <v>0</v>
      </c>
      <c r="K35" s="63"/>
      <c r="L35" s="63">
        <f t="shared" si="2"/>
        <v>0</v>
      </c>
      <c r="M35" s="63"/>
      <c r="N35" s="63"/>
      <c r="O35" s="63"/>
      <c r="P35" s="63"/>
      <c r="Q35" s="63"/>
      <c r="R35" s="63"/>
      <c r="S35" s="110"/>
      <c r="T35" s="159"/>
      <c r="U35" s="111"/>
    </row>
    <row r="36" spans="1:21" ht="188.5" x14ac:dyDescent="0.35">
      <c r="A36" s="90" t="s">
        <v>165</v>
      </c>
      <c r="B36" s="145" t="s">
        <v>296</v>
      </c>
      <c r="C36" s="74" t="s">
        <v>445</v>
      </c>
      <c r="D36" s="146"/>
      <c r="E36" s="142" t="s">
        <v>444</v>
      </c>
      <c r="F36" s="90">
        <v>1</v>
      </c>
      <c r="G36" s="63">
        <v>0.5</v>
      </c>
      <c r="H36" s="63">
        <f t="shared" si="0"/>
        <v>0.5</v>
      </c>
      <c r="K36" s="63"/>
      <c r="L36" s="63"/>
      <c r="M36" s="63"/>
      <c r="N36" s="63"/>
      <c r="O36" s="63"/>
      <c r="P36" s="63"/>
      <c r="Q36" s="63"/>
      <c r="R36" s="63"/>
      <c r="S36" s="110"/>
      <c r="T36" s="159"/>
      <c r="U36" s="111"/>
    </row>
    <row r="37" spans="1:21" s="109" customFormat="1" ht="29" x14ac:dyDescent="0.35">
      <c r="A37" s="90" t="s">
        <v>166</v>
      </c>
      <c r="B37" s="117" t="s">
        <v>38</v>
      </c>
      <c r="C37" s="140" t="s">
        <v>39</v>
      </c>
      <c r="D37" s="97"/>
      <c r="E37" s="63" t="s">
        <v>40</v>
      </c>
      <c r="F37" s="63">
        <v>1</v>
      </c>
      <c r="G37" s="92">
        <v>0.02</v>
      </c>
      <c r="H37" s="92">
        <f>F37*G37</f>
        <v>0.02</v>
      </c>
      <c r="I37" s="107"/>
      <c r="J37" s="63">
        <f t="shared" si="1"/>
        <v>0</v>
      </c>
      <c r="K37" s="107"/>
      <c r="L37" s="63">
        <f t="shared" si="2"/>
        <v>0</v>
      </c>
      <c r="M37" s="107"/>
      <c r="N37" s="107"/>
      <c r="O37" s="107"/>
      <c r="P37" s="107"/>
      <c r="Q37" s="107"/>
      <c r="R37" s="107"/>
      <c r="S37" s="108"/>
      <c r="T37" s="159"/>
      <c r="U37" s="111"/>
    </row>
    <row r="38" spans="1:21" x14ac:dyDescent="0.35">
      <c r="A38" s="200" t="s">
        <v>83</v>
      </c>
      <c r="B38" s="200"/>
      <c r="C38" s="200"/>
      <c r="D38" s="200"/>
      <c r="E38" s="200"/>
      <c r="F38" s="148"/>
      <c r="G38" s="148"/>
      <c r="H38" s="148"/>
      <c r="I38" s="148"/>
      <c r="J38" s="148"/>
      <c r="K38" s="148"/>
      <c r="L38" s="148"/>
      <c r="M38" s="148"/>
      <c r="N38" s="148"/>
      <c r="O38" s="148"/>
      <c r="P38" s="148"/>
      <c r="Q38" s="148"/>
      <c r="R38" s="148"/>
      <c r="S38" s="81"/>
      <c r="T38" s="158"/>
      <c r="U38" s="81"/>
    </row>
    <row r="39" spans="1:21" ht="29" x14ac:dyDescent="0.35">
      <c r="A39" s="112" t="s">
        <v>170</v>
      </c>
      <c r="B39" s="145" t="s">
        <v>47</v>
      </c>
      <c r="C39" s="145" t="s">
        <v>48</v>
      </c>
      <c r="D39" s="134"/>
      <c r="E39" s="63" t="s">
        <v>241</v>
      </c>
      <c r="F39" s="116">
        <v>1</v>
      </c>
      <c r="G39" s="73"/>
      <c r="H39" s="63">
        <f t="shared" ref="H39:H42" si="14">F39*G39</f>
        <v>0</v>
      </c>
      <c r="J39" s="63">
        <f t="shared" ref="J39:J50" si="15">F39*I39</f>
        <v>0</v>
      </c>
      <c r="K39" s="63"/>
      <c r="L39" s="63">
        <f t="shared" ref="L39:L40" si="16">F39*K39</f>
        <v>0</v>
      </c>
      <c r="M39" s="143" t="s">
        <v>70</v>
      </c>
      <c r="N39" s="143" t="s">
        <v>70</v>
      </c>
      <c r="O39" s="143" t="s">
        <v>70</v>
      </c>
      <c r="P39" s="143" t="s">
        <v>70</v>
      </c>
      <c r="Q39" s="63"/>
      <c r="R39" s="63"/>
      <c r="S39" s="110"/>
      <c r="T39" s="159"/>
      <c r="U39" s="111"/>
    </row>
    <row r="40" spans="1:21" ht="43.5" x14ac:dyDescent="0.35">
      <c r="A40" s="112" t="s">
        <v>171</v>
      </c>
      <c r="B40" s="145" t="s">
        <v>51</v>
      </c>
      <c r="C40" s="74" t="s">
        <v>287</v>
      </c>
      <c r="D40" s="146"/>
      <c r="E40" s="63" t="s">
        <v>168</v>
      </c>
      <c r="F40" s="73">
        <v>1</v>
      </c>
      <c r="H40" s="63">
        <f t="shared" si="14"/>
        <v>0</v>
      </c>
      <c r="J40" s="63">
        <f t="shared" si="15"/>
        <v>0</v>
      </c>
      <c r="K40" s="63"/>
      <c r="L40" s="63">
        <f t="shared" si="16"/>
        <v>0</v>
      </c>
      <c r="M40" s="143" t="s">
        <v>70</v>
      </c>
      <c r="N40" s="143" t="s">
        <v>70</v>
      </c>
      <c r="O40" s="143" t="s">
        <v>70</v>
      </c>
      <c r="P40" s="143" t="s">
        <v>70</v>
      </c>
      <c r="Q40" s="72"/>
      <c r="R40" s="72"/>
      <c r="S40" s="111"/>
      <c r="T40" s="164"/>
      <c r="U40" s="111"/>
    </row>
    <row r="41" spans="1:21" x14ac:dyDescent="0.35">
      <c r="A41" s="112" t="s">
        <v>172</v>
      </c>
      <c r="B41" s="145" t="s">
        <v>52</v>
      </c>
      <c r="C41" s="144" t="s">
        <v>410</v>
      </c>
      <c r="D41" s="146"/>
      <c r="E41" s="63" t="s">
        <v>169</v>
      </c>
      <c r="F41" s="73">
        <v>1</v>
      </c>
      <c r="H41" s="63">
        <f t="shared" si="0"/>
        <v>0</v>
      </c>
      <c r="J41" s="63">
        <f t="shared" si="15"/>
        <v>0</v>
      </c>
      <c r="K41" s="63"/>
      <c r="L41" s="63">
        <f t="shared" si="2"/>
        <v>0</v>
      </c>
      <c r="M41" s="143"/>
      <c r="N41" s="143"/>
      <c r="O41" s="143"/>
      <c r="P41" s="143"/>
      <c r="Q41" s="63"/>
      <c r="R41" s="63"/>
      <c r="S41" s="110"/>
      <c r="T41" s="159"/>
      <c r="U41" s="111"/>
    </row>
    <row r="42" spans="1:21" ht="58" x14ac:dyDescent="0.35">
      <c r="A42" s="112" t="s">
        <v>173</v>
      </c>
      <c r="B42" s="76" t="s">
        <v>291</v>
      </c>
      <c r="C42" s="76" t="s">
        <v>288</v>
      </c>
      <c r="D42" s="113"/>
      <c r="E42" s="112" t="s">
        <v>86</v>
      </c>
      <c r="F42" s="73">
        <v>1</v>
      </c>
      <c r="G42" s="63">
        <v>0.5</v>
      </c>
      <c r="H42" s="63">
        <f t="shared" si="14"/>
        <v>0.5</v>
      </c>
      <c r="J42" s="63">
        <f t="shared" si="15"/>
        <v>0</v>
      </c>
      <c r="K42" s="63"/>
      <c r="L42" s="63"/>
      <c r="M42" s="143"/>
      <c r="N42" s="143"/>
      <c r="O42" s="143"/>
      <c r="P42" s="143"/>
      <c r="Q42" s="63"/>
      <c r="R42" s="63"/>
      <c r="S42" s="110"/>
      <c r="T42" s="159"/>
      <c r="U42" s="111"/>
    </row>
    <row r="43" spans="1:21" ht="72.5" x14ac:dyDescent="0.35">
      <c r="A43" s="112" t="s">
        <v>174</v>
      </c>
      <c r="B43" s="76" t="s">
        <v>294</v>
      </c>
      <c r="C43" s="76" t="s">
        <v>289</v>
      </c>
      <c r="D43" s="113"/>
      <c r="E43" s="112" t="s">
        <v>290</v>
      </c>
      <c r="F43" s="73">
        <v>1</v>
      </c>
      <c r="I43" s="63">
        <v>1.2</v>
      </c>
      <c r="J43" s="63">
        <f t="shared" si="15"/>
        <v>1.2</v>
      </c>
      <c r="K43" s="63"/>
      <c r="L43" s="63"/>
      <c r="M43" s="143"/>
      <c r="N43" s="143"/>
      <c r="O43" s="143"/>
      <c r="P43" s="143"/>
      <c r="Q43" s="63"/>
      <c r="R43" s="63"/>
      <c r="S43" s="110"/>
      <c r="T43" s="159"/>
      <c r="U43" s="111"/>
    </row>
    <row r="44" spans="1:21" ht="116" x14ac:dyDescent="0.35">
      <c r="A44" s="112" t="s">
        <v>175</v>
      </c>
      <c r="B44" s="140" t="s">
        <v>295</v>
      </c>
      <c r="C44" s="76" t="s">
        <v>292</v>
      </c>
      <c r="D44" s="113"/>
      <c r="E44" s="135" t="s">
        <v>293</v>
      </c>
      <c r="F44" s="73">
        <v>1</v>
      </c>
      <c r="G44" s="63">
        <v>0.8</v>
      </c>
      <c r="H44" s="63">
        <v>0.8</v>
      </c>
      <c r="K44" s="63"/>
      <c r="L44" s="63"/>
      <c r="M44" s="143"/>
      <c r="N44" s="143"/>
      <c r="O44" s="143"/>
      <c r="P44" s="143"/>
      <c r="Q44" s="63"/>
      <c r="R44" s="63"/>
      <c r="S44" s="110"/>
      <c r="T44" s="159"/>
      <c r="U44" s="111"/>
    </row>
    <row r="45" spans="1:21" ht="124" x14ac:dyDescent="0.35">
      <c r="A45" s="112" t="s">
        <v>176</v>
      </c>
      <c r="B45" s="139" t="s">
        <v>80</v>
      </c>
      <c r="C45" s="4" t="s">
        <v>404</v>
      </c>
      <c r="D45" s="134"/>
      <c r="E45" s="141" t="s">
        <v>390</v>
      </c>
      <c r="F45" s="63">
        <v>1</v>
      </c>
      <c r="G45" s="63">
        <v>1.5</v>
      </c>
      <c r="H45" s="63">
        <f t="shared" ref="H45:H46" si="17">F45*G45</f>
        <v>1.5</v>
      </c>
      <c r="J45" s="63">
        <f t="shared" si="15"/>
        <v>0</v>
      </c>
      <c r="K45" s="63"/>
      <c r="L45" s="63">
        <f t="shared" ref="L45:L46" si="18">F45*K45</f>
        <v>0</v>
      </c>
      <c r="M45" s="143" t="s">
        <v>70</v>
      </c>
      <c r="N45" s="143"/>
      <c r="O45" s="63"/>
      <c r="P45" s="63"/>
      <c r="Q45" s="63"/>
      <c r="R45" s="143" t="s">
        <v>70</v>
      </c>
      <c r="S45" s="110" t="s">
        <v>131</v>
      </c>
      <c r="T45" s="159"/>
      <c r="U45" s="111"/>
    </row>
    <row r="46" spans="1:21" ht="58" x14ac:dyDescent="0.35">
      <c r="A46" s="112" t="s">
        <v>177</v>
      </c>
      <c r="B46" s="145" t="s">
        <v>79</v>
      </c>
      <c r="C46" s="145" t="s">
        <v>277</v>
      </c>
      <c r="D46" s="146"/>
      <c r="E46" s="90" t="s">
        <v>308</v>
      </c>
      <c r="F46" s="90">
        <v>1</v>
      </c>
      <c r="H46" s="63">
        <f t="shared" si="17"/>
        <v>0</v>
      </c>
      <c r="J46" s="63">
        <f t="shared" si="15"/>
        <v>0</v>
      </c>
      <c r="K46" s="63"/>
      <c r="L46" s="63">
        <f t="shared" si="18"/>
        <v>0</v>
      </c>
      <c r="M46" s="143"/>
      <c r="N46" s="143"/>
      <c r="O46" s="63"/>
      <c r="P46" s="63"/>
      <c r="Q46" s="63"/>
      <c r="R46" s="143"/>
      <c r="S46" s="110"/>
      <c r="T46" s="159"/>
      <c r="U46" s="111"/>
    </row>
    <row r="47" spans="1:21" ht="43.5" x14ac:dyDescent="0.35">
      <c r="A47" s="112" t="s">
        <v>178</v>
      </c>
      <c r="B47" s="145" t="s">
        <v>51</v>
      </c>
      <c r="C47" s="74" t="s">
        <v>287</v>
      </c>
      <c r="D47" s="113"/>
      <c r="E47" s="63" t="s">
        <v>168</v>
      </c>
      <c r="F47" s="73">
        <v>1</v>
      </c>
      <c r="H47" s="63">
        <f t="shared" ref="H47" si="19">F47*G47</f>
        <v>0</v>
      </c>
      <c r="J47" s="63">
        <f t="shared" ref="J47" si="20">F47*I47</f>
        <v>0</v>
      </c>
      <c r="K47" s="63"/>
      <c r="L47" s="63">
        <f t="shared" ref="L47" si="21">F47*K47</f>
        <v>0</v>
      </c>
      <c r="M47" s="143" t="s">
        <v>70</v>
      </c>
      <c r="N47" s="143" t="s">
        <v>70</v>
      </c>
      <c r="O47" s="143" t="s">
        <v>70</v>
      </c>
      <c r="P47" s="143" t="s">
        <v>70</v>
      </c>
      <c r="Q47" s="63"/>
      <c r="R47" s="143"/>
      <c r="S47" s="110"/>
      <c r="T47" s="159"/>
      <c r="U47" s="111"/>
    </row>
    <row r="48" spans="1:21" x14ac:dyDescent="0.35">
      <c r="A48" s="112" t="s">
        <v>179</v>
      </c>
      <c r="B48" s="145" t="s">
        <v>52</v>
      </c>
      <c r="C48" s="144" t="s">
        <v>410</v>
      </c>
      <c r="D48" s="113"/>
      <c r="E48" s="63" t="s">
        <v>169</v>
      </c>
      <c r="F48" s="73">
        <v>1</v>
      </c>
      <c r="K48" s="63"/>
      <c r="L48" s="63"/>
      <c r="M48" s="143"/>
      <c r="N48" s="143"/>
      <c r="O48" s="63"/>
      <c r="P48" s="63"/>
      <c r="Q48" s="63"/>
      <c r="R48" s="143"/>
      <c r="S48" s="110"/>
      <c r="T48" s="159"/>
      <c r="U48" s="111"/>
    </row>
    <row r="49" spans="1:21" ht="87" x14ac:dyDescent="0.35">
      <c r="A49" s="112" t="s">
        <v>180</v>
      </c>
      <c r="B49" s="110" t="s">
        <v>53</v>
      </c>
      <c r="C49" s="110" t="s">
        <v>279</v>
      </c>
      <c r="D49" s="113"/>
      <c r="E49" s="63" t="s">
        <v>54</v>
      </c>
      <c r="F49" s="63">
        <v>1</v>
      </c>
      <c r="K49" s="63"/>
      <c r="L49" s="63"/>
      <c r="M49" s="143"/>
      <c r="N49" s="143"/>
      <c r="O49" s="63"/>
      <c r="P49" s="63"/>
      <c r="Q49" s="63"/>
      <c r="R49" s="143"/>
      <c r="S49" s="110"/>
      <c r="T49" s="159"/>
      <c r="U49" s="111"/>
    </row>
    <row r="50" spans="1:21" ht="29" x14ac:dyDescent="0.35">
      <c r="A50" s="112" t="s">
        <v>182</v>
      </c>
      <c r="B50" s="117" t="s">
        <v>38</v>
      </c>
      <c r="C50" s="140" t="s">
        <v>39</v>
      </c>
      <c r="D50" s="97"/>
      <c r="E50" s="63" t="s">
        <v>40</v>
      </c>
      <c r="F50" s="63">
        <v>1</v>
      </c>
      <c r="G50" s="92">
        <v>0.02</v>
      </c>
      <c r="H50" s="92">
        <f>F50*G50</f>
        <v>0.02</v>
      </c>
      <c r="I50" s="73"/>
      <c r="J50" s="63">
        <f t="shared" si="15"/>
        <v>0</v>
      </c>
      <c r="K50" s="63"/>
      <c r="L50" s="63">
        <f t="shared" si="2"/>
        <v>0</v>
      </c>
      <c r="M50" s="63"/>
      <c r="N50" s="63"/>
      <c r="O50" s="63"/>
      <c r="P50" s="63"/>
      <c r="Q50" s="63"/>
      <c r="R50" s="63"/>
      <c r="S50" s="110"/>
      <c r="T50" s="165"/>
      <c r="U50" s="111"/>
    </row>
    <row r="51" spans="1:21" x14ac:dyDescent="0.35">
      <c r="A51" s="200" t="s">
        <v>85</v>
      </c>
      <c r="B51" s="200"/>
      <c r="C51" s="200"/>
      <c r="D51" s="200"/>
      <c r="E51" s="200"/>
      <c r="F51" s="148"/>
      <c r="G51" s="148"/>
      <c r="H51" s="148"/>
      <c r="I51" s="148"/>
      <c r="J51" s="148"/>
      <c r="K51" s="148"/>
      <c r="L51" s="148"/>
      <c r="M51" s="148"/>
      <c r="N51" s="148"/>
      <c r="O51" s="148"/>
      <c r="P51" s="148"/>
      <c r="Q51" s="148"/>
      <c r="R51" s="148"/>
      <c r="S51" s="81"/>
      <c r="T51" s="158"/>
      <c r="U51" s="81"/>
    </row>
    <row r="52" spans="1:21" ht="29" x14ac:dyDescent="0.35">
      <c r="A52" s="112" t="s">
        <v>185</v>
      </c>
      <c r="B52" s="145" t="s">
        <v>47</v>
      </c>
      <c r="C52" s="145" t="s">
        <v>48</v>
      </c>
      <c r="D52" s="75"/>
      <c r="E52" s="63" t="s">
        <v>241</v>
      </c>
      <c r="F52" s="116">
        <v>1</v>
      </c>
      <c r="G52" s="73"/>
      <c r="H52" s="63">
        <f t="shared" ref="H52:H54" si="22">F52*G52</f>
        <v>0</v>
      </c>
      <c r="J52" s="63">
        <f t="shared" ref="J52:J54" si="23">F52*I52</f>
        <v>0</v>
      </c>
      <c r="K52" s="63"/>
      <c r="L52" s="63">
        <f t="shared" ref="L52:L54" si="24">F52*K52</f>
        <v>0</v>
      </c>
      <c r="M52" s="143" t="s">
        <v>70</v>
      </c>
      <c r="N52" s="143" t="s">
        <v>70</v>
      </c>
      <c r="O52" s="143" t="s">
        <v>70</v>
      </c>
      <c r="P52" s="143" t="s">
        <v>70</v>
      </c>
      <c r="Q52" s="63"/>
      <c r="R52" s="63"/>
      <c r="S52" s="110"/>
      <c r="T52" s="159"/>
      <c r="U52" s="111"/>
    </row>
    <row r="53" spans="1:21" ht="188.5" x14ac:dyDescent="0.35">
      <c r="A53" s="112" t="s">
        <v>186</v>
      </c>
      <c r="B53" s="145" t="s">
        <v>297</v>
      </c>
      <c r="C53" s="145" t="s">
        <v>446</v>
      </c>
      <c r="D53" s="134"/>
      <c r="E53" s="90" t="s">
        <v>444</v>
      </c>
      <c r="F53" s="90">
        <v>1</v>
      </c>
      <c r="G53" s="63">
        <v>0.2</v>
      </c>
      <c r="H53" s="63">
        <f t="shared" si="22"/>
        <v>0.2</v>
      </c>
      <c r="K53" s="63"/>
      <c r="L53" s="63"/>
      <c r="M53" s="143"/>
      <c r="N53" s="63"/>
      <c r="O53" s="143"/>
      <c r="P53" s="143"/>
      <c r="Q53" s="63"/>
      <c r="R53" s="63"/>
      <c r="S53" s="110"/>
      <c r="T53" s="159"/>
      <c r="U53" s="111"/>
    </row>
    <row r="54" spans="1:21" ht="58" x14ac:dyDescent="0.35">
      <c r="A54" s="112" t="s">
        <v>187</v>
      </c>
      <c r="B54" s="145" t="s">
        <v>51</v>
      </c>
      <c r="C54" s="74" t="s">
        <v>298</v>
      </c>
      <c r="D54" s="146"/>
      <c r="E54" s="63" t="s">
        <v>183</v>
      </c>
      <c r="F54" s="73">
        <v>1</v>
      </c>
      <c r="H54" s="63">
        <f t="shared" si="22"/>
        <v>0</v>
      </c>
      <c r="J54" s="63">
        <f t="shared" si="23"/>
        <v>0</v>
      </c>
      <c r="K54" s="63"/>
      <c r="L54" s="63">
        <f t="shared" si="24"/>
        <v>0</v>
      </c>
      <c r="M54" s="143" t="s">
        <v>70</v>
      </c>
      <c r="N54" s="143" t="s">
        <v>70</v>
      </c>
      <c r="O54" s="143" t="s">
        <v>70</v>
      </c>
      <c r="P54" s="143" t="s">
        <v>70</v>
      </c>
      <c r="Q54" s="63"/>
      <c r="R54" s="63"/>
      <c r="S54" s="110"/>
      <c r="T54" s="159"/>
      <c r="U54" s="111"/>
    </row>
    <row r="55" spans="1:21" x14ac:dyDescent="0.35">
      <c r="A55" s="112" t="s">
        <v>188</v>
      </c>
      <c r="B55" s="145" t="s">
        <v>52</v>
      </c>
      <c r="C55" s="144" t="s">
        <v>410</v>
      </c>
      <c r="D55" s="146"/>
      <c r="E55" s="63" t="s">
        <v>184</v>
      </c>
      <c r="F55" s="73">
        <v>1</v>
      </c>
      <c r="K55" s="63"/>
      <c r="L55" s="63"/>
      <c r="M55" s="63"/>
      <c r="N55" s="63"/>
      <c r="O55" s="63"/>
      <c r="P55" s="63"/>
      <c r="Q55" s="63"/>
      <c r="R55" s="63"/>
      <c r="S55" s="110"/>
      <c r="T55" s="159"/>
      <c r="U55" s="111"/>
    </row>
    <row r="56" spans="1:21" ht="145" x14ac:dyDescent="0.35">
      <c r="A56" s="112" t="s">
        <v>189</v>
      </c>
      <c r="B56" s="145" t="s">
        <v>299</v>
      </c>
      <c r="C56" s="145" t="s">
        <v>300</v>
      </c>
      <c r="D56" s="97"/>
      <c r="E56" s="63" t="s">
        <v>37</v>
      </c>
      <c r="F56" s="116">
        <v>1</v>
      </c>
      <c r="G56" s="63">
        <v>2.5000000000000001E-2</v>
      </c>
      <c r="H56" s="63">
        <v>2.5000000000000001E-2</v>
      </c>
      <c r="K56" s="63"/>
      <c r="L56" s="63"/>
      <c r="M56" s="63"/>
      <c r="N56" s="63"/>
      <c r="O56" s="63"/>
      <c r="P56" s="63"/>
      <c r="Q56" s="63"/>
      <c r="R56" s="63"/>
      <c r="S56" s="110"/>
      <c r="T56" s="159"/>
      <c r="U56" s="111"/>
    </row>
    <row r="57" spans="1:21" x14ac:dyDescent="0.35">
      <c r="A57" s="112" t="s">
        <v>190</v>
      </c>
      <c r="B57" s="145" t="s">
        <v>301</v>
      </c>
      <c r="C57" s="136" t="s">
        <v>302</v>
      </c>
      <c r="D57" s="134"/>
      <c r="E57" s="90" t="s">
        <v>303</v>
      </c>
      <c r="F57" s="90">
        <v>1</v>
      </c>
      <c r="K57" s="63"/>
      <c r="L57" s="63"/>
      <c r="M57" s="63"/>
      <c r="N57" s="63"/>
      <c r="O57" s="63"/>
      <c r="P57" s="63"/>
      <c r="Q57" s="63"/>
      <c r="R57" s="63"/>
      <c r="S57" s="110"/>
      <c r="T57" s="159"/>
      <c r="U57" s="111"/>
    </row>
    <row r="58" spans="1:21" ht="87" x14ac:dyDescent="0.35">
      <c r="A58" s="112" t="s">
        <v>191</v>
      </c>
      <c r="B58" s="110" t="s">
        <v>53</v>
      </c>
      <c r="C58" s="110" t="s">
        <v>279</v>
      </c>
      <c r="E58" s="63" t="s">
        <v>54</v>
      </c>
      <c r="F58" s="63">
        <v>1</v>
      </c>
      <c r="K58" s="63"/>
      <c r="L58" s="63"/>
      <c r="M58" s="63"/>
      <c r="N58" s="63"/>
      <c r="O58" s="63"/>
      <c r="P58" s="63"/>
      <c r="Q58" s="63"/>
      <c r="R58" s="63"/>
      <c r="S58" s="110"/>
      <c r="T58" s="159"/>
      <c r="U58" s="111"/>
    </row>
    <row r="59" spans="1:21" ht="188.5" x14ac:dyDescent="0.35">
      <c r="A59" s="112" t="s">
        <v>192</v>
      </c>
      <c r="B59" s="145" t="s">
        <v>297</v>
      </c>
      <c r="C59" s="145" t="s">
        <v>446</v>
      </c>
      <c r="D59" s="134"/>
      <c r="E59" s="90" t="s">
        <v>444</v>
      </c>
      <c r="F59" s="90">
        <v>1</v>
      </c>
      <c r="G59" s="63">
        <v>0.2</v>
      </c>
      <c r="H59" s="63">
        <f t="shared" ref="H59:H60" si="25">F59*G59</f>
        <v>0.2</v>
      </c>
      <c r="K59" s="63"/>
      <c r="L59" s="63"/>
      <c r="M59" s="143"/>
      <c r="N59" s="63"/>
      <c r="O59" s="143"/>
      <c r="P59" s="143"/>
      <c r="Q59" s="63"/>
      <c r="R59" s="63"/>
      <c r="S59" s="110"/>
      <c r="T59" s="159"/>
      <c r="U59" s="111"/>
    </row>
    <row r="60" spans="1:21" ht="188.5" x14ac:dyDescent="0.35">
      <c r="A60" s="112" t="s">
        <v>193</v>
      </c>
      <c r="B60" s="145" t="s">
        <v>296</v>
      </c>
      <c r="C60" s="74" t="s">
        <v>445</v>
      </c>
      <c r="D60" s="146"/>
      <c r="E60" s="142" t="s">
        <v>444</v>
      </c>
      <c r="F60" s="90">
        <v>1</v>
      </c>
      <c r="G60" s="63">
        <v>0.5</v>
      </c>
      <c r="H60" s="63">
        <f t="shared" si="25"/>
        <v>0.5</v>
      </c>
      <c r="K60" s="63"/>
      <c r="L60" s="63"/>
      <c r="M60" s="63"/>
      <c r="N60" s="63"/>
      <c r="O60" s="63"/>
      <c r="P60" s="63"/>
      <c r="Q60" s="63"/>
      <c r="R60" s="63"/>
      <c r="S60" s="110"/>
      <c r="T60" s="159"/>
      <c r="U60" s="111"/>
    </row>
    <row r="61" spans="1:21" ht="29" x14ac:dyDescent="0.35">
      <c r="A61" s="112" t="s">
        <v>194</v>
      </c>
      <c r="B61" s="117" t="s">
        <v>38</v>
      </c>
      <c r="C61" s="140" t="s">
        <v>39</v>
      </c>
      <c r="D61" s="97"/>
      <c r="E61" s="63" t="s">
        <v>40</v>
      </c>
      <c r="F61" s="63">
        <v>1</v>
      </c>
      <c r="G61" s="92">
        <v>0.02</v>
      </c>
      <c r="H61" s="92">
        <f>F61*G61</f>
        <v>0.02</v>
      </c>
      <c r="K61" s="63"/>
      <c r="L61" s="63"/>
      <c r="M61" s="63"/>
      <c r="N61" s="63"/>
      <c r="O61" s="63"/>
      <c r="P61" s="63"/>
      <c r="Q61" s="63"/>
      <c r="R61" s="63"/>
      <c r="S61" s="110"/>
      <c r="T61" s="159"/>
      <c r="U61" s="111"/>
    </row>
    <row r="62" spans="1:21" x14ac:dyDescent="0.35">
      <c r="A62" s="200" t="s">
        <v>58</v>
      </c>
      <c r="B62" s="200"/>
      <c r="C62" s="200"/>
      <c r="D62" s="200"/>
      <c r="E62" s="200"/>
      <c r="F62" s="148"/>
      <c r="G62" s="148"/>
      <c r="H62" s="148"/>
      <c r="I62" s="148"/>
      <c r="J62" s="148"/>
      <c r="K62" s="148"/>
      <c r="L62" s="148"/>
      <c r="M62" s="148"/>
      <c r="N62" s="148"/>
      <c r="O62" s="148"/>
      <c r="P62" s="148"/>
      <c r="Q62" s="148"/>
      <c r="R62" s="148"/>
      <c r="S62" s="81"/>
      <c r="T62" s="158"/>
      <c r="U62" s="81"/>
    </row>
    <row r="63" spans="1:21" ht="58" x14ac:dyDescent="0.35">
      <c r="A63" s="112" t="s">
        <v>195</v>
      </c>
      <c r="B63" s="145" t="s">
        <v>79</v>
      </c>
      <c r="C63" s="145" t="s">
        <v>46</v>
      </c>
      <c r="D63" s="134"/>
      <c r="E63" s="145" t="s">
        <v>310</v>
      </c>
      <c r="F63" s="90">
        <v>1</v>
      </c>
      <c r="H63" s="63">
        <f t="shared" si="0"/>
        <v>0</v>
      </c>
      <c r="J63" s="63">
        <f t="shared" si="1"/>
        <v>0</v>
      </c>
      <c r="K63" s="63"/>
      <c r="L63" s="63">
        <f t="shared" si="2"/>
        <v>0</v>
      </c>
      <c r="M63" s="143"/>
      <c r="N63" s="143"/>
      <c r="O63" s="63"/>
      <c r="P63" s="63"/>
      <c r="Q63" s="63"/>
      <c r="R63" s="63"/>
      <c r="S63" s="110"/>
      <c r="T63" s="159"/>
      <c r="U63" s="111"/>
    </row>
    <row r="64" spans="1:21" ht="29" x14ac:dyDescent="0.35">
      <c r="A64" s="112" t="s">
        <v>196</v>
      </c>
      <c r="B64" s="117" t="s">
        <v>38</v>
      </c>
      <c r="C64" s="140" t="s">
        <v>39</v>
      </c>
      <c r="D64" s="97"/>
      <c r="E64" s="63" t="s">
        <v>40</v>
      </c>
      <c r="F64" s="63">
        <v>1</v>
      </c>
      <c r="G64" s="92">
        <v>0.02</v>
      </c>
      <c r="H64" s="92">
        <f>F64*G64</f>
        <v>0.02</v>
      </c>
      <c r="J64" s="63">
        <f t="shared" si="1"/>
        <v>0</v>
      </c>
      <c r="K64" s="63"/>
      <c r="L64" s="63">
        <f t="shared" si="2"/>
        <v>0</v>
      </c>
      <c r="M64" s="143"/>
      <c r="N64" s="143"/>
      <c r="O64" s="143"/>
      <c r="P64" s="63"/>
      <c r="Q64" s="63"/>
      <c r="R64" s="63"/>
      <c r="S64" s="110"/>
      <c r="T64" s="165"/>
      <c r="U64" s="111"/>
    </row>
    <row r="65" spans="1:21" x14ac:dyDescent="0.35">
      <c r="A65" s="200" t="s">
        <v>411</v>
      </c>
      <c r="B65" s="200"/>
      <c r="C65" s="200"/>
      <c r="D65" s="200"/>
      <c r="E65" s="200"/>
      <c r="F65" s="148"/>
      <c r="G65" s="148"/>
      <c r="H65" s="148"/>
      <c r="I65" s="148"/>
      <c r="J65" s="148"/>
      <c r="K65" s="148"/>
      <c r="L65" s="148"/>
      <c r="M65" s="148"/>
      <c r="N65" s="148"/>
      <c r="O65" s="148"/>
      <c r="P65" s="148"/>
      <c r="Q65" s="148"/>
      <c r="R65" s="148"/>
      <c r="S65" s="81"/>
      <c r="T65" s="158"/>
      <c r="U65" s="81"/>
    </row>
    <row r="66" spans="1:21" ht="15.5" x14ac:dyDescent="0.35">
      <c r="A66" s="112"/>
      <c r="B66" s="139"/>
      <c r="C66" s="4"/>
      <c r="D66" s="75"/>
      <c r="E66" s="141"/>
      <c r="F66" s="63"/>
      <c r="K66" s="63"/>
      <c r="L66" s="63"/>
      <c r="M66" s="143"/>
      <c r="N66" s="143"/>
      <c r="O66" s="63"/>
      <c r="P66" s="63"/>
      <c r="Q66" s="63"/>
      <c r="R66" s="143"/>
      <c r="S66" s="110"/>
      <c r="T66" s="159"/>
      <c r="U66" s="111"/>
    </row>
    <row r="67" spans="1:21" x14ac:dyDescent="0.35">
      <c r="A67" s="112"/>
      <c r="B67" s="145"/>
      <c r="C67" s="145"/>
      <c r="D67" s="134"/>
      <c r="E67" s="145"/>
      <c r="F67" s="90"/>
      <c r="K67" s="63"/>
      <c r="L67" s="63"/>
      <c r="M67" s="143"/>
      <c r="N67" s="143"/>
      <c r="O67" s="63"/>
      <c r="P67" s="63"/>
      <c r="Q67" s="63"/>
      <c r="R67" s="143"/>
      <c r="S67" s="110"/>
      <c r="T67" s="159"/>
      <c r="U67" s="111"/>
    </row>
    <row r="68" spans="1:21" ht="15.5" x14ac:dyDescent="0.35">
      <c r="A68" s="112"/>
      <c r="B68" s="139"/>
      <c r="C68" s="4"/>
      <c r="D68" s="75"/>
      <c r="E68" s="141"/>
      <c r="F68" s="63"/>
      <c r="K68" s="63"/>
      <c r="L68" s="63"/>
      <c r="M68" s="143"/>
      <c r="N68" s="143"/>
      <c r="O68" s="63"/>
      <c r="P68" s="63"/>
      <c r="Q68" s="63"/>
      <c r="R68" s="143"/>
      <c r="S68" s="110"/>
      <c r="T68" s="159"/>
      <c r="U68" s="111"/>
    </row>
    <row r="69" spans="1:21" x14ac:dyDescent="0.35">
      <c r="A69" s="112"/>
      <c r="B69" s="145"/>
      <c r="C69" s="145"/>
      <c r="D69" s="134"/>
      <c r="E69" s="145"/>
      <c r="F69" s="90"/>
      <c r="K69" s="63"/>
      <c r="L69" s="63"/>
      <c r="M69" s="143"/>
      <c r="N69" s="143"/>
      <c r="O69" s="63"/>
      <c r="P69" s="63"/>
      <c r="Q69" s="63"/>
      <c r="R69" s="143"/>
      <c r="S69" s="110"/>
      <c r="T69" s="164"/>
      <c r="U69" s="111"/>
    </row>
    <row r="70" spans="1:21" x14ac:dyDescent="0.35">
      <c r="A70" s="200" t="s">
        <v>81</v>
      </c>
      <c r="B70" s="200"/>
      <c r="C70" s="200"/>
      <c r="D70" s="200"/>
      <c r="E70" s="200"/>
      <c r="F70" s="148"/>
      <c r="G70" s="148"/>
      <c r="H70" s="148"/>
      <c r="I70" s="148"/>
      <c r="J70" s="148"/>
      <c r="K70" s="148"/>
      <c r="L70" s="148"/>
      <c r="M70" s="148"/>
      <c r="N70" s="148"/>
      <c r="O70" s="148"/>
      <c r="P70" s="148"/>
      <c r="Q70" s="148"/>
      <c r="R70" s="148"/>
      <c r="S70" s="81"/>
      <c r="T70" s="158"/>
      <c r="U70" s="81"/>
    </row>
    <row r="71" spans="1:21" ht="58" x14ac:dyDescent="0.35">
      <c r="A71" s="112" t="s">
        <v>197</v>
      </c>
      <c r="B71" s="145" t="s">
        <v>79</v>
      </c>
      <c r="C71" s="145" t="s">
        <v>46</v>
      </c>
      <c r="D71" s="134"/>
      <c r="E71" s="90" t="s">
        <v>311</v>
      </c>
      <c r="F71" s="90">
        <v>1</v>
      </c>
      <c r="H71" s="63">
        <f t="shared" si="0"/>
        <v>0</v>
      </c>
      <c r="J71" s="63">
        <f t="shared" si="1"/>
        <v>0</v>
      </c>
      <c r="K71" s="63"/>
      <c r="L71" s="63">
        <f t="shared" si="2"/>
        <v>0</v>
      </c>
      <c r="M71" s="63"/>
      <c r="N71" s="63"/>
      <c r="O71" s="63"/>
      <c r="P71" s="63"/>
      <c r="Q71" s="63"/>
      <c r="R71" s="63"/>
      <c r="S71" s="110"/>
      <c r="T71" s="159"/>
      <c r="U71" s="111"/>
    </row>
    <row r="72" spans="1:21" x14ac:dyDescent="0.35">
      <c r="A72" s="200" t="s">
        <v>82</v>
      </c>
      <c r="B72" s="200"/>
      <c r="C72" s="200"/>
      <c r="D72" s="200"/>
      <c r="E72" s="200"/>
      <c r="F72" s="148"/>
      <c r="G72" s="148"/>
      <c r="H72" s="148"/>
      <c r="I72" s="148"/>
      <c r="J72" s="148"/>
      <c r="K72" s="148"/>
      <c r="L72" s="148"/>
      <c r="M72" s="148"/>
      <c r="N72" s="148"/>
      <c r="O72" s="148"/>
      <c r="P72" s="148"/>
      <c r="Q72" s="148"/>
      <c r="R72" s="148"/>
      <c r="S72" s="81"/>
      <c r="T72" s="158"/>
      <c r="U72" s="81"/>
    </row>
    <row r="73" spans="1:21" ht="58" x14ac:dyDescent="0.35">
      <c r="A73" s="112" t="s">
        <v>198</v>
      </c>
      <c r="B73" s="145" t="s">
        <v>79</v>
      </c>
      <c r="C73" s="145" t="s">
        <v>46</v>
      </c>
      <c r="D73" s="134"/>
      <c r="E73" s="90" t="s">
        <v>486</v>
      </c>
      <c r="F73" s="90">
        <v>1</v>
      </c>
      <c r="H73" s="63">
        <f t="shared" ref="H73" si="26">F73*G73</f>
        <v>0</v>
      </c>
      <c r="J73" s="63">
        <f t="shared" ref="J73" si="27">F73*I73</f>
        <v>0</v>
      </c>
      <c r="K73" s="63"/>
      <c r="L73" s="63">
        <f t="shared" ref="L73" si="28">F73*K73</f>
        <v>0</v>
      </c>
      <c r="M73" s="63"/>
      <c r="N73" s="63"/>
      <c r="O73" s="63"/>
      <c r="P73" s="63"/>
      <c r="Q73" s="63"/>
      <c r="R73" s="63"/>
      <c r="S73" s="110"/>
      <c r="T73" s="159"/>
      <c r="U73" s="111"/>
    </row>
    <row r="74" spans="1:21" x14ac:dyDescent="0.35">
      <c r="A74" s="200" t="s">
        <v>267</v>
      </c>
      <c r="B74" s="200"/>
      <c r="C74" s="200"/>
      <c r="D74" s="200"/>
      <c r="E74" s="200"/>
      <c r="F74" s="148"/>
      <c r="G74" s="148"/>
      <c r="H74" s="148"/>
      <c r="I74" s="148"/>
      <c r="J74" s="148"/>
      <c r="K74" s="148"/>
      <c r="L74" s="148"/>
      <c r="M74" s="148"/>
      <c r="N74" s="148"/>
      <c r="O74" s="148"/>
      <c r="P74" s="148"/>
      <c r="Q74" s="148"/>
      <c r="R74" s="148"/>
      <c r="S74" s="81"/>
      <c r="T74" s="158"/>
      <c r="U74" s="81"/>
    </row>
    <row r="75" spans="1:21" ht="217.5" x14ac:dyDescent="0.35">
      <c r="A75" s="112" t="s">
        <v>229</v>
      </c>
      <c r="B75" s="145" t="s">
        <v>268</v>
      </c>
      <c r="C75" s="145" t="s">
        <v>380</v>
      </c>
      <c r="D75" s="134"/>
      <c r="E75" s="141" t="s">
        <v>381</v>
      </c>
      <c r="F75" s="90">
        <v>1</v>
      </c>
      <c r="H75" s="63">
        <f t="shared" ref="H75" si="29">F75*G75</f>
        <v>0</v>
      </c>
      <c r="I75" s="63">
        <v>4.68</v>
      </c>
      <c r="J75" s="63">
        <f>F75*I75</f>
        <v>4.68</v>
      </c>
      <c r="K75" s="63"/>
      <c r="L75" s="63"/>
      <c r="M75" s="63"/>
      <c r="N75" s="63"/>
      <c r="O75" s="63"/>
      <c r="P75" s="63"/>
      <c r="Q75" s="63"/>
      <c r="R75" s="143" t="s">
        <v>70</v>
      </c>
      <c r="S75" s="110"/>
      <c r="T75" s="159"/>
      <c r="U75" s="111"/>
    </row>
    <row r="76" spans="1:21" x14ac:dyDescent="0.35">
      <c r="A76" s="200" t="s">
        <v>491</v>
      </c>
      <c r="B76" s="200"/>
      <c r="C76" s="200"/>
      <c r="D76" s="200"/>
      <c r="E76" s="200"/>
      <c r="F76" s="148"/>
      <c r="G76" s="148"/>
      <c r="H76" s="148"/>
      <c r="I76" s="148"/>
      <c r="J76" s="148"/>
      <c r="K76" s="148"/>
      <c r="L76" s="148"/>
      <c r="M76" s="148"/>
      <c r="N76" s="148"/>
      <c r="O76" s="148"/>
      <c r="P76" s="148"/>
      <c r="Q76" s="148"/>
      <c r="R76" s="148"/>
      <c r="S76" s="81"/>
      <c r="T76" s="158"/>
      <c r="U76" s="81"/>
    </row>
    <row r="77" spans="1:21" ht="29" x14ac:dyDescent="0.35">
      <c r="A77" s="112" t="s">
        <v>490</v>
      </c>
      <c r="B77" s="145" t="s">
        <v>492</v>
      </c>
      <c r="C77" s="145" t="s">
        <v>493</v>
      </c>
      <c r="D77" s="134"/>
      <c r="E77" s="141" t="s">
        <v>494</v>
      </c>
      <c r="F77" s="90">
        <v>1</v>
      </c>
      <c r="G77" s="63">
        <v>230</v>
      </c>
      <c r="H77" s="63">
        <v>0.1</v>
      </c>
      <c r="K77" s="63"/>
      <c r="L77" s="63"/>
      <c r="M77" s="63"/>
      <c r="N77" s="63"/>
      <c r="O77" s="63"/>
      <c r="P77" s="63"/>
      <c r="Q77" s="63"/>
      <c r="R77" s="143"/>
      <c r="S77" s="110" t="s">
        <v>495</v>
      </c>
      <c r="T77" s="159"/>
      <c r="U77" s="111"/>
    </row>
    <row r="78" spans="1:21" ht="43.5" x14ac:dyDescent="0.35">
      <c r="A78" s="8"/>
      <c r="B78" s="8"/>
      <c r="C78" s="8"/>
      <c r="D78" s="8"/>
      <c r="E78" s="8"/>
      <c r="F78" s="8"/>
      <c r="G78" s="8"/>
      <c r="H78" s="65" t="s">
        <v>8</v>
      </c>
      <c r="I78" s="8"/>
      <c r="J78" s="65" t="s">
        <v>10</v>
      </c>
      <c r="K78" s="65"/>
      <c r="L78" s="65" t="s">
        <v>19</v>
      </c>
      <c r="M78" s="65"/>
      <c r="N78" s="65"/>
      <c r="O78" s="65"/>
      <c r="P78" s="65"/>
      <c r="Q78" s="65"/>
      <c r="R78" s="65"/>
      <c r="S78" s="8"/>
      <c r="T78" s="166"/>
      <c r="U78" s="11"/>
    </row>
    <row r="79" spans="1:21" x14ac:dyDescent="0.35">
      <c r="A79" s="94"/>
      <c r="B79" s="66"/>
      <c r="C79" s="66"/>
      <c r="D79" s="94"/>
      <c r="E79" s="94"/>
      <c r="F79" s="66"/>
      <c r="G79" s="66"/>
      <c r="H79" s="150">
        <f>SUM(H4:H77)</f>
        <v>6.1849999999999996</v>
      </c>
      <c r="I79" s="66"/>
      <c r="J79" s="150">
        <f>SUM(J4:J77)</f>
        <v>22.18</v>
      </c>
      <c r="K79" s="67"/>
      <c r="L79" s="150">
        <f>SUM(L4:L77)</f>
        <v>0</v>
      </c>
      <c r="M79" s="67"/>
      <c r="N79" s="67"/>
      <c r="O79" s="67"/>
      <c r="P79" s="67"/>
      <c r="Q79" s="67"/>
      <c r="R79" s="67"/>
      <c r="S79" s="66"/>
      <c r="T79" s="167"/>
      <c r="U79" s="151"/>
    </row>
    <row r="80" spans="1:21" x14ac:dyDescent="0.35">
      <c r="A80" s="50"/>
      <c r="B80" s="44"/>
      <c r="C80" s="45"/>
      <c r="D80" s="24"/>
      <c r="E80" s="50"/>
      <c r="F80" s="23"/>
      <c r="G80" s="24"/>
      <c r="H80" s="24"/>
      <c r="I80" s="24"/>
      <c r="J80" s="24"/>
      <c r="K80" s="24"/>
      <c r="L80" s="24"/>
      <c r="M80" s="24"/>
      <c r="N80" s="24"/>
      <c r="O80" s="24"/>
      <c r="P80" s="24"/>
      <c r="Q80" s="24"/>
      <c r="R80" s="24"/>
      <c r="S80" s="25"/>
    </row>
    <row r="81" spans="1:19" x14ac:dyDescent="0.35">
      <c r="A81" s="50"/>
      <c r="B81" s="44"/>
      <c r="C81" s="45"/>
      <c r="D81" s="24"/>
      <c r="E81" s="50"/>
      <c r="F81" s="23"/>
      <c r="G81" s="24"/>
      <c r="H81" s="24"/>
      <c r="I81" s="24"/>
      <c r="J81" s="24"/>
      <c r="K81" s="24"/>
      <c r="L81" s="24"/>
      <c r="M81" s="24"/>
      <c r="N81" s="24"/>
      <c r="O81" s="24"/>
      <c r="P81" s="24"/>
      <c r="Q81" s="24"/>
      <c r="R81" s="24"/>
      <c r="S81" s="25"/>
    </row>
    <row r="82" spans="1:19" x14ac:dyDescent="0.35">
      <c r="A82" s="50"/>
      <c r="B82" s="46"/>
      <c r="C82" s="47"/>
      <c r="D82" s="48"/>
      <c r="E82" s="51"/>
      <c r="F82" s="49"/>
      <c r="G82" s="48"/>
      <c r="H82" s="48"/>
      <c r="I82" s="24"/>
      <c r="J82" s="24"/>
      <c r="K82" s="24"/>
      <c r="L82" s="24"/>
      <c r="M82" s="24"/>
      <c r="N82" s="24"/>
      <c r="O82" s="24"/>
      <c r="P82" s="24"/>
      <c r="Q82" s="24"/>
      <c r="R82" s="24"/>
      <c r="S82" s="25"/>
    </row>
    <row r="83" spans="1:19" x14ac:dyDescent="0.35">
      <c r="A83" s="50"/>
      <c r="B83" s="44"/>
      <c r="C83" s="45"/>
      <c r="D83" s="24"/>
      <c r="E83" s="50"/>
      <c r="F83" s="23"/>
      <c r="G83" s="24"/>
      <c r="H83" s="24"/>
      <c r="I83" s="24"/>
      <c r="J83" s="24"/>
      <c r="K83" s="24"/>
      <c r="L83" s="24"/>
      <c r="M83" s="24"/>
      <c r="N83" s="24"/>
      <c r="O83" s="24"/>
      <c r="P83" s="24"/>
      <c r="Q83" s="24"/>
      <c r="R83" s="24"/>
      <c r="S83" s="25"/>
    </row>
    <row r="84" spans="1:19" x14ac:dyDescent="0.35">
      <c r="A84" s="50"/>
      <c r="B84" s="44"/>
      <c r="C84" s="45"/>
      <c r="D84" s="24"/>
      <c r="E84" s="50"/>
      <c r="F84" s="23"/>
      <c r="G84" s="24"/>
      <c r="H84" s="24"/>
      <c r="I84" s="24"/>
      <c r="J84" s="24"/>
      <c r="K84" s="24"/>
      <c r="L84" s="24"/>
      <c r="M84" s="24"/>
      <c r="N84" s="24"/>
      <c r="O84" s="24"/>
      <c r="P84" s="24"/>
      <c r="Q84" s="24"/>
      <c r="R84" s="24"/>
      <c r="S84" s="25"/>
    </row>
    <row r="85" spans="1:19" x14ac:dyDescent="0.35">
      <c r="A85" s="50"/>
      <c r="B85" s="44"/>
      <c r="C85" s="45"/>
      <c r="D85" s="24"/>
      <c r="E85" s="50"/>
      <c r="F85" s="23"/>
      <c r="G85" s="24"/>
      <c r="H85" s="24"/>
      <c r="I85" s="24"/>
      <c r="J85" s="24"/>
      <c r="K85" s="24"/>
      <c r="L85" s="24"/>
      <c r="M85" s="24"/>
      <c r="N85" s="24"/>
      <c r="O85" s="24"/>
      <c r="P85" s="24"/>
      <c r="Q85" s="24"/>
      <c r="R85" s="24"/>
      <c r="S85" s="25"/>
    </row>
    <row r="86" spans="1:19" x14ac:dyDescent="0.35">
      <c r="A86" s="50"/>
      <c r="B86" s="44"/>
      <c r="C86" s="45"/>
      <c r="D86" s="24"/>
      <c r="E86" s="50"/>
      <c r="F86" s="23"/>
      <c r="G86" s="24"/>
      <c r="H86" s="24"/>
      <c r="I86" s="24"/>
      <c r="J86" s="24"/>
      <c r="K86" s="24"/>
      <c r="L86" s="24"/>
      <c r="M86" s="24"/>
      <c r="N86" s="24"/>
      <c r="O86" s="24"/>
      <c r="P86" s="24"/>
      <c r="Q86" s="24"/>
      <c r="R86" s="24"/>
      <c r="S86" s="25"/>
    </row>
    <row r="87" spans="1:19" x14ac:dyDescent="0.35">
      <c r="A87" s="50"/>
      <c r="B87" s="44"/>
      <c r="C87" s="45"/>
      <c r="D87" s="24"/>
      <c r="E87" s="50"/>
      <c r="F87" s="23"/>
      <c r="G87" s="24"/>
      <c r="H87" s="24"/>
      <c r="I87" s="24"/>
      <c r="J87" s="24"/>
      <c r="K87" s="24"/>
      <c r="L87" s="24"/>
      <c r="M87" s="24"/>
      <c r="N87" s="24"/>
      <c r="O87" s="24"/>
      <c r="P87" s="24"/>
      <c r="Q87" s="24"/>
      <c r="R87" s="24"/>
      <c r="S87" s="25"/>
    </row>
    <row r="88" spans="1:19" x14ac:dyDescent="0.35">
      <c r="A88" s="50"/>
      <c r="B88" s="44"/>
      <c r="C88" s="45"/>
      <c r="D88" s="24"/>
      <c r="E88" s="50"/>
      <c r="F88" s="23"/>
      <c r="G88" s="24"/>
      <c r="H88" s="24"/>
      <c r="I88" s="24"/>
      <c r="J88" s="24"/>
      <c r="K88" s="24"/>
      <c r="L88" s="24"/>
      <c r="M88" s="24"/>
      <c r="N88" s="24"/>
      <c r="O88" s="24"/>
      <c r="P88" s="24"/>
      <c r="Q88" s="24"/>
      <c r="R88" s="24"/>
      <c r="S88" s="25"/>
    </row>
    <row r="89" spans="1:19" x14ac:dyDescent="0.35">
      <c r="A89" s="50"/>
      <c r="B89" s="44"/>
      <c r="C89" s="45"/>
      <c r="D89" s="24"/>
      <c r="E89" s="50"/>
      <c r="F89" s="23"/>
      <c r="G89" s="24"/>
      <c r="H89" s="24"/>
      <c r="I89" s="24"/>
      <c r="J89" s="24"/>
      <c r="K89" s="24"/>
      <c r="L89" s="24"/>
      <c r="M89" s="24"/>
      <c r="N89" s="24"/>
      <c r="O89" s="24"/>
      <c r="P89" s="24"/>
      <c r="Q89" s="24"/>
      <c r="R89" s="24"/>
      <c r="S89" s="25"/>
    </row>
    <row r="90" spans="1:19" x14ac:dyDescent="0.35">
      <c r="A90" s="50"/>
      <c r="B90" s="44"/>
      <c r="C90" s="45"/>
      <c r="D90" s="24"/>
      <c r="E90" s="50"/>
      <c r="F90" s="23"/>
      <c r="G90" s="24"/>
      <c r="H90" s="24"/>
      <c r="I90" s="24"/>
      <c r="J90" s="24"/>
      <c r="K90" s="24"/>
      <c r="L90" s="24"/>
      <c r="M90" s="24"/>
      <c r="N90" s="24"/>
      <c r="O90" s="24"/>
      <c r="P90" s="24"/>
      <c r="Q90" s="24"/>
      <c r="R90" s="24"/>
      <c r="S90" s="25"/>
    </row>
    <row r="91" spans="1:19" x14ac:dyDescent="0.35">
      <c r="A91" s="50"/>
      <c r="B91" s="44"/>
      <c r="C91" s="45"/>
      <c r="D91" s="24"/>
      <c r="E91" s="50"/>
      <c r="F91" s="23"/>
      <c r="G91" s="24"/>
      <c r="H91" s="24"/>
      <c r="I91" s="24"/>
      <c r="J91" s="24"/>
      <c r="K91" s="24"/>
      <c r="L91" s="24"/>
      <c r="M91" s="24"/>
      <c r="N91" s="24"/>
      <c r="O91" s="24"/>
      <c r="P91" s="24"/>
      <c r="Q91" s="24"/>
      <c r="R91" s="24"/>
      <c r="S91" s="25"/>
    </row>
    <row r="92" spans="1:19" x14ac:dyDescent="0.35">
      <c r="A92" s="50"/>
      <c r="B92" s="44"/>
      <c r="C92" s="45"/>
      <c r="D92" s="24"/>
      <c r="E92" s="50"/>
      <c r="F92" s="23"/>
      <c r="G92" s="24"/>
      <c r="H92" s="24"/>
      <c r="I92" s="24"/>
      <c r="J92" s="24"/>
      <c r="K92" s="24"/>
      <c r="L92" s="24"/>
      <c r="M92" s="24"/>
      <c r="N92" s="24"/>
      <c r="O92" s="24"/>
      <c r="P92" s="24"/>
      <c r="Q92" s="24"/>
      <c r="R92" s="24"/>
      <c r="S92" s="25"/>
    </row>
    <row r="93" spans="1:19" x14ac:dyDescent="0.35">
      <c r="A93" s="50"/>
      <c r="B93" s="44"/>
      <c r="C93" s="45"/>
      <c r="D93" s="24"/>
      <c r="E93" s="50"/>
      <c r="F93" s="23"/>
      <c r="G93" s="24"/>
      <c r="H93" s="24"/>
      <c r="I93" s="24"/>
      <c r="J93" s="24"/>
      <c r="K93" s="24"/>
      <c r="L93" s="24"/>
      <c r="M93" s="24"/>
      <c r="N93" s="24"/>
      <c r="O93" s="24"/>
      <c r="P93" s="24"/>
      <c r="Q93" s="24"/>
      <c r="R93" s="24"/>
      <c r="S93" s="25"/>
    </row>
    <row r="94" spans="1:19" x14ac:dyDescent="0.35">
      <c r="A94" s="50"/>
      <c r="B94" s="44"/>
      <c r="C94" s="45"/>
      <c r="D94" s="24"/>
      <c r="E94" s="50"/>
      <c r="F94" s="23"/>
      <c r="G94" s="24"/>
      <c r="H94" s="24"/>
      <c r="I94" s="24"/>
      <c r="J94" s="24"/>
      <c r="K94" s="24"/>
      <c r="L94" s="24"/>
      <c r="M94" s="24"/>
      <c r="N94" s="24"/>
      <c r="O94" s="24"/>
      <c r="P94" s="24"/>
      <c r="Q94" s="24"/>
      <c r="R94" s="24"/>
      <c r="S94" s="25"/>
    </row>
    <row r="95" spans="1:19" x14ac:dyDescent="0.35">
      <c r="A95" s="50"/>
      <c r="B95" s="44"/>
      <c r="C95" s="45"/>
      <c r="D95" s="24"/>
      <c r="E95" s="50"/>
      <c r="F95" s="23"/>
      <c r="G95" s="24"/>
      <c r="H95" s="24"/>
      <c r="I95" s="24"/>
      <c r="J95" s="24"/>
      <c r="K95" s="24"/>
      <c r="L95" s="24"/>
      <c r="M95" s="24"/>
      <c r="N95" s="24"/>
      <c r="O95" s="24"/>
      <c r="P95" s="24"/>
      <c r="Q95" s="24"/>
      <c r="R95" s="24"/>
      <c r="S95" s="25"/>
    </row>
    <row r="96" spans="1:19" x14ac:dyDescent="0.35">
      <c r="A96" s="50"/>
      <c r="B96" s="44"/>
      <c r="C96" s="45"/>
      <c r="D96" s="24"/>
      <c r="E96" s="50"/>
      <c r="F96" s="23"/>
      <c r="G96" s="24"/>
      <c r="H96" s="24"/>
      <c r="I96" s="24"/>
      <c r="J96" s="24"/>
      <c r="K96" s="24"/>
      <c r="L96" s="24"/>
      <c r="M96" s="24"/>
      <c r="N96" s="24"/>
      <c r="O96" s="24"/>
      <c r="P96" s="24"/>
      <c r="Q96" s="24"/>
      <c r="R96" s="24"/>
      <c r="S96" s="25"/>
    </row>
    <row r="97" spans="1:19" x14ac:dyDescent="0.35">
      <c r="A97" s="50"/>
      <c r="B97" s="44"/>
      <c r="C97" s="45"/>
      <c r="D97" s="24"/>
      <c r="E97" s="50"/>
      <c r="F97" s="23"/>
      <c r="G97" s="24"/>
      <c r="H97" s="24"/>
      <c r="I97" s="24"/>
      <c r="J97" s="24"/>
      <c r="K97" s="24"/>
      <c r="L97" s="24"/>
      <c r="M97" s="24"/>
      <c r="N97" s="24"/>
      <c r="O97" s="24"/>
      <c r="P97" s="24"/>
      <c r="Q97" s="24"/>
      <c r="R97" s="24"/>
      <c r="S97" s="25"/>
    </row>
    <row r="98" spans="1:19" x14ac:dyDescent="0.35">
      <c r="A98" s="50"/>
      <c r="B98" s="44"/>
      <c r="C98" s="45"/>
      <c r="D98" s="24"/>
      <c r="E98" s="50"/>
      <c r="F98" s="23"/>
      <c r="G98" s="24"/>
      <c r="H98" s="24"/>
      <c r="I98" s="24"/>
      <c r="J98" s="24"/>
      <c r="K98" s="24"/>
      <c r="L98" s="24"/>
      <c r="M98" s="24"/>
      <c r="N98" s="24"/>
      <c r="O98" s="24"/>
      <c r="P98" s="24"/>
      <c r="Q98" s="24"/>
      <c r="R98" s="24"/>
      <c r="S98" s="25"/>
    </row>
    <row r="99" spans="1:19" x14ac:dyDescent="0.35">
      <c r="A99" s="50"/>
      <c r="B99" s="44"/>
      <c r="C99" s="45"/>
      <c r="D99" s="24"/>
      <c r="E99" s="50"/>
      <c r="F99" s="23"/>
      <c r="G99" s="24"/>
      <c r="H99" s="24"/>
      <c r="I99" s="24"/>
      <c r="J99" s="24"/>
      <c r="K99" s="24"/>
      <c r="L99" s="24"/>
      <c r="M99" s="24"/>
      <c r="N99" s="24"/>
      <c r="O99" s="24"/>
      <c r="P99" s="24"/>
      <c r="Q99" s="24"/>
      <c r="R99" s="24"/>
      <c r="S99" s="25"/>
    </row>
    <row r="100" spans="1:19" x14ac:dyDescent="0.35">
      <c r="A100" s="50"/>
      <c r="B100" s="44"/>
      <c r="C100" s="45"/>
      <c r="D100" s="24"/>
      <c r="E100" s="50"/>
      <c r="F100" s="23"/>
      <c r="G100" s="24"/>
      <c r="H100" s="24"/>
      <c r="I100" s="24"/>
      <c r="J100" s="24"/>
      <c r="K100" s="24"/>
      <c r="L100" s="24"/>
      <c r="M100" s="24"/>
      <c r="N100" s="24"/>
      <c r="O100" s="24"/>
      <c r="P100" s="24"/>
      <c r="Q100" s="24"/>
      <c r="R100" s="24"/>
      <c r="S100" s="25"/>
    </row>
    <row r="101" spans="1:19" x14ac:dyDescent="0.35">
      <c r="A101" s="50"/>
      <c r="B101" s="44"/>
      <c r="C101" s="45"/>
      <c r="D101" s="24"/>
      <c r="E101" s="50"/>
      <c r="F101" s="23"/>
      <c r="G101" s="24"/>
      <c r="H101" s="24"/>
      <c r="I101" s="24"/>
      <c r="J101" s="24"/>
      <c r="K101" s="24"/>
      <c r="L101" s="24"/>
      <c r="M101" s="24"/>
      <c r="N101" s="24"/>
      <c r="O101" s="24"/>
      <c r="P101" s="24"/>
      <c r="Q101" s="24"/>
      <c r="R101" s="24"/>
      <c r="S101" s="25"/>
    </row>
    <row r="102" spans="1:19" x14ac:dyDescent="0.35">
      <c r="A102" s="50"/>
      <c r="B102" s="44"/>
      <c r="C102" s="45"/>
      <c r="D102" s="24"/>
      <c r="E102" s="50"/>
      <c r="F102" s="23"/>
      <c r="G102" s="24"/>
      <c r="H102" s="24"/>
      <c r="I102" s="24"/>
      <c r="J102" s="24"/>
      <c r="K102" s="24"/>
      <c r="L102" s="24"/>
      <c r="M102" s="24"/>
      <c r="N102" s="24"/>
      <c r="O102" s="24"/>
      <c r="P102" s="24"/>
      <c r="Q102" s="24"/>
      <c r="R102" s="24"/>
      <c r="S102" s="25"/>
    </row>
    <row r="103" spans="1:19" x14ac:dyDescent="0.35">
      <c r="A103" s="50"/>
      <c r="B103" s="44"/>
      <c r="C103" s="45"/>
      <c r="D103" s="24"/>
      <c r="E103" s="50"/>
      <c r="F103" s="23"/>
      <c r="G103" s="24"/>
      <c r="H103" s="24"/>
      <c r="I103" s="24"/>
      <c r="J103" s="24"/>
      <c r="K103" s="24"/>
      <c r="L103" s="24"/>
      <c r="M103" s="24"/>
      <c r="N103" s="24"/>
      <c r="O103" s="24"/>
      <c r="P103" s="24"/>
      <c r="Q103" s="24"/>
      <c r="R103" s="24"/>
      <c r="S103" s="25"/>
    </row>
    <row r="104" spans="1:19" x14ac:dyDescent="0.35">
      <c r="A104" s="50"/>
      <c r="B104" s="44"/>
      <c r="C104" s="45"/>
      <c r="D104" s="24"/>
      <c r="E104" s="50"/>
      <c r="F104" s="23"/>
      <c r="G104" s="24"/>
      <c r="H104" s="24"/>
      <c r="I104" s="24"/>
      <c r="J104" s="24"/>
      <c r="K104" s="24"/>
      <c r="L104" s="24"/>
      <c r="M104" s="24"/>
      <c r="N104" s="24"/>
      <c r="O104" s="24"/>
      <c r="P104" s="24"/>
      <c r="Q104" s="24"/>
      <c r="R104" s="24"/>
      <c r="S104" s="25"/>
    </row>
    <row r="105" spans="1:19" x14ac:dyDescent="0.35">
      <c r="A105" s="50"/>
      <c r="B105" s="44"/>
      <c r="C105" s="45"/>
      <c r="D105" s="24"/>
      <c r="E105" s="50"/>
      <c r="F105" s="23"/>
      <c r="G105" s="24"/>
      <c r="H105" s="24"/>
      <c r="I105" s="24"/>
      <c r="J105" s="24"/>
      <c r="K105" s="24"/>
      <c r="L105" s="24"/>
      <c r="M105" s="24"/>
      <c r="N105" s="24"/>
      <c r="O105" s="24"/>
      <c r="P105" s="24"/>
      <c r="Q105" s="24"/>
      <c r="R105" s="24"/>
      <c r="S105" s="25"/>
    </row>
    <row r="106" spans="1:19" x14ac:dyDescent="0.35">
      <c r="A106" s="50"/>
      <c r="B106" s="44"/>
      <c r="C106" s="45"/>
      <c r="D106" s="24"/>
      <c r="E106" s="50"/>
      <c r="F106" s="23"/>
      <c r="G106" s="24"/>
      <c r="H106" s="24"/>
      <c r="I106" s="24"/>
      <c r="J106" s="24"/>
      <c r="K106" s="24"/>
      <c r="L106" s="24"/>
      <c r="M106" s="24"/>
      <c r="N106" s="24"/>
      <c r="O106" s="24"/>
      <c r="P106" s="24"/>
      <c r="Q106" s="24"/>
      <c r="R106" s="24"/>
      <c r="S106" s="25"/>
    </row>
    <row r="107" spans="1:19" x14ac:dyDescent="0.35">
      <c r="A107" s="50"/>
      <c r="B107" s="44"/>
      <c r="C107" s="45"/>
      <c r="D107" s="24"/>
      <c r="E107" s="50"/>
      <c r="F107" s="23"/>
      <c r="G107" s="24"/>
      <c r="H107" s="24"/>
      <c r="I107" s="24"/>
      <c r="J107" s="24"/>
      <c r="K107" s="24"/>
      <c r="L107" s="24"/>
      <c r="M107" s="24"/>
      <c r="N107" s="24"/>
      <c r="O107" s="24"/>
      <c r="P107" s="24"/>
      <c r="Q107" s="24"/>
      <c r="R107" s="24"/>
      <c r="S107" s="25"/>
    </row>
    <row r="108" spans="1:19" x14ac:dyDescent="0.35">
      <c r="A108" s="50"/>
      <c r="B108" s="44"/>
      <c r="C108" s="45"/>
      <c r="D108" s="24"/>
      <c r="E108" s="50"/>
      <c r="F108" s="23"/>
      <c r="G108" s="24"/>
      <c r="H108" s="24"/>
      <c r="I108" s="24"/>
      <c r="J108" s="24"/>
      <c r="K108" s="24"/>
      <c r="L108" s="24"/>
      <c r="M108" s="24"/>
      <c r="N108" s="24"/>
      <c r="O108" s="24"/>
      <c r="P108" s="24"/>
      <c r="Q108" s="24"/>
      <c r="R108" s="24"/>
      <c r="S108" s="25"/>
    </row>
    <row r="109" spans="1:19" x14ac:dyDescent="0.35">
      <c r="A109" s="50"/>
      <c r="B109" s="44"/>
      <c r="C109" s="45"/>
      <c r="D109" s="24"/>
      <c r="E109" s="50"/>
      <c r="F109" s="23"/>
      <c r="G109" s="24"/>
      <c r="H109" s="24"/>
      <c r="I109" s="24"/>
      <c r="J109" s="24"/>
      <c r="K109" s="24"/>
      <c r="L109" s="24"/>
      <c r="M109" s="24"/>
      <c r="N109" s="24"/>
      <c r="O109" s="24"/>
      <c r="P109" s="24"/>
      <c r="Q109" s="24"/>
      <c r="R109" s="24"/>
      <c r="S109" s="25"/>
    </row>
    <row r="110" spans="1:19" x14ac:dyDescent="0.35">
      <c r="A110" s="50"/>
      <c r="B110" s="44"/>
      <c r="C110" s="45"/>
      <c r="D110" s="24"/>
      <c r="E110" s="50"/>
      <c r="F110" s="23"/>
      <c r="G110" s="24"/>
      <c r="H110" s="24"/>
      <c r="I110" s="24"/>
      <c r="J110" s="24"/>
      <c r="K110" s="24"/>
      <c r="L110" s="24"/>
      <c r="M110" s="24"/>
      <c r="N110" s="24"/>
      <c r="O110" s="24"/>
      <c r="P110" s="24"/>
      <c r="Q110" s="24"/>
      <c r="R110" s="24"/>
      <c r="S110" s="25"/>
    </row>
    <row r="111" spans="1:19" x14ac:dyDescent="0.35">
      <c r="A111" s="50"/>
      <c r="B111" s="44"/>
      <c r="C111" s="45"/>
      <c r="D111" s="24"/>
      <c r="E111" s="50"/>
      <c r="F111" s="23"/>
      <c r="G111" s="24"/>
      <c r="H111" s="24"/>
      <c r="I111" s="24"/>
      <c r="J111" s="24"/>
      <c r="K111" s="24"/>
      <c r="L111" s="24"/>
      <c r="M111" s="24"/>
      <c r="N111" s="24"/>
      <c r="O111" s="24"/>
      <c r="P111" s="24"/>
      <c r="Q111" s="24"/>
      <c r="R111" s="24"/>
      <c r="S111" s="25"/>
    </row>
    <row r="112" spans="1:19" x14ac:dyDescent="0.35">
      <c r="A112" s="50"/>
      <c r="B112" s="44"/>
      <c r="C112" s="45"/>
      <c r="D112" s="24"/>
      <c r="E112" s="50"/>
      <c r="F112" s="23"/>
      <c r="G112" s="24"/>
      <c r="H112" s="24"/>
      <c r="I112" s="24"/>
      <c r="J112" s="24"/>
      <c r="K112" s="24"/>
      <c r="L112" s="24"/>
      <c r="M112" s="24"/>
      <c r="N112" s="24"/>
      <c r="O112" s="24"/>
      <c r="P112" s="24"/>
      <c r="Q112" s="24"/>
      <c r="R112" s="24"/>
      <c r="S112" s="25"/>
    </row>
    <row r="113" spans="1:19" x14ac:dyDescent="0.35">
      <c r="A113" s="50"/>
      <c r="B113" s="44"/>
      <c r="C113" s="45"/>
      <c r="D113" s="24"/>
      <c r="E113" s="50"/>
      <c r="F113" s="23"/>
      <c r="G113" s="24"/>
      <c r="H113" s="24"/>
      <c r="I113" s="24"/>
      <c r="J113" s="24"/>
      <c r="K113" s="24"/>
      <c r="L113" s="24"/>
      <c r="M113" s="24"/>
      <c r="N113" s="24"/>
      <c r="O113" s="24"/>
      <c r="P113" s="24"/>
      <c r="Q113" s="24"/>
      <c r="R113" s="24"/>
      <c r="S113" s="25"/>
    </row>
    <row r="114" spans="1:19" x14ac:dyDescent="0.35">
      <c r="A114" s="50"/>
      <c r="B114" s="44"/>
      <c r="C114" s="45"/>
      <c r="D114" s="24"/>
      <c r="E114" s="50"/>
      <c r="F114" s="23"/>
      <c r="G114" s="24"/>
      <c r="H114" s="24"/>
      <c r="I114" s="24"/>
      <c r="J114" s="24"/>
      <c r="K114" s="24"/>
      <c r="L114" s="24"/>
      <c r="M114" s="24"/>
      <c r="N114" s="24"/>
      <c r="O114" s="24"/>
      <c r="P114" s="24"/>
      <c r="Q114" s="24"/>
      <c r="R114" s="24"/>
      <c r="S114" s="25"/>
    </row>
    <row r="115" spans="1:19" x14ac:dyDescent="0.35">
      <c r="A115" s="50"/>
      <c r="B115" s="44"/>
      <c r="C115" s="45"/>
      <c r="D115" s="24"/>
      <c r="E115" s="50"/>
      <c r="F115" s="23"/>
      <c r="G115" s="24"/>
      <c r="H115" s="24"/>
      <c r="I115" s="24"/>
      <c r="J115" s="24"/>
      <c r="K115" s="24"/>
      <c r="L115" s="24"/>
      <c r="M115" s="24"/>
      <c r="N115" s="24"/>
      <c r="O115" s="24"/>
      <c r="P115" s="24"/>
      <c r="Q115" s="24"/>
      <c r="R115" s="24"/>
      <c r="S115" s="25"/>
    </row>
    <row r="116" spans="1:19" x14ac:dyDescent="0.35">
      <c r="A116" s="50"/>
      <c r="B116" s="44"/>
      <c r="C116" s="45"/>
      <c r="D116" s="24"/>
      <c r="E116" s="50"/>
      <c r="F116" s="23"/>
      <c r="G116" s="24"/>
      <c r="H116" s="24"/>
      <c r="I116" s="24"/>
      <c r="J116" s="24"/>
      <c r="K116" s="24"/>
      <c r="L116" s="24"/>
      <c r="M116" s="24"/>
      <c r="N116" s="24"/>
      <c r="O116" s="24"/>
      <c r="P116" s="24"/>
      <c r="Q116" s="24"/>
      <c r="R116" s="24"/>
      <c r="S116" s="25"/>
    </row>
    <row r="117" spans="1:19" x14ac:dyDescent="0.35">
      <c r="A117" s="50"/>
      <c r="B117" s="44"/>
      <c r="C117" s="45"/>
      <c r="D117" s="24"/>
      <c r="E117" s="50"/>
      <c r="F117" s="23"/>
      <c r="G117" s="24"/>
      <c r="H117" s="24"/>
      <c r="I117" s="24"/>
      <c r="J117" s="24"/>
      <c r="K117" s="24"/>
      <c r="L117" s="24"/>
      <c r="M117" s="24"/>
      <c r="N117" s="24"/>
      <c r="O117" s="24"/>
      <c r="P117" s="24"/>
      <c r="Q117" s="24"/>
      <c r="R117" s="24"/>
      <c r="S117" s="25"/>
    </row>
    <row r="118" spans="1:19" x14ac:dyDescent="0.35">
      <c r="A118" s="50"/>
      <c r="B118" s="44"/>
      <c r="C118" s="45"/>
      <c r="D118" s="24"/>
      <c r="E118" s="50"/>
      <c r="F118" s="23"/>
      <c r="G118" s="24"/>
      <c r="H118" s="24"/>
      <c r="I118" s="24"/>
      <c r="J118" s="24"/>
      <c r="K118" s="24"/>
      <c r="L118" s="24"/>
      <c r="M118" s="24"/>
      <c r="N118" s="24"/>
      <c r="O118" s="24"/>
      <c r="P118" s="24"/>
      <c r="Q118" s="24"/>
      <c r="R118" s="24"/>
      <c r="S118" s="25"/>
    </row>
    <row r="119" spans="1:19" x14ac:dyDescent="0.35">
      <c r="A119" s="50"/>
      <c r="B119" s="44"/>
      <c r="C119" s="45"/>
      <c r="D119" s="24"/>
      <c r="E119" s="50"/>
      <c r="F119" s="23"/>
      <c r="G119" s="24"/>
      <c r="H119" s="24"/>
      <c r="I119" s="24"/>
      <c r="J119" s="24"/>
      <c r="K119" s="24"/>
      <c r="L119" s="24"/>
      <c r="M119" s="24"/>
      <c r="N119" s="24"/>
      <c r="O119" s="24"/>
      <c r="P119" s="24"/>
      <c r="Q119" s="24"/>
      <c r="R119" s="24"/>
      <c r="S119" s="25"/>
    </row>
    <row r="120" spans="1:19" x14ac:dyDescent="0.35">
      <c r="A120" s="50"/>
      <c r="B120" s="44"/>
      <c r="C120" s="45"/>
      <c r="D120" s="24"/>
      <c r="E120" s="50"/>
      <c r="F120" s="23"/>
      <c r="G120" s="24"/>
      <c r="H120" s="24"/>
      <c r="I120" s="24"/>
      <c r="J120" s="24"/>
      <c r="K120" s="24"/>
      <c r="L120" s="24"/>
      <c r="M120" s="24"/>
      <c r="N120" s="24"/>
      <c r="O120" s="24"/>
      <c r="P120" s="24"/>
      <c r="Q120" s="24"/>
      <c r="R120" s="24"/>
      <c r="S120" s="25"/>
    </row>
    <row r="121" spans="1:19" x14ac:dyDescent="0.35">
      <c r="A121" s="50"/>
      <c r="B121" s="44"/>
      <c r="C121" s="45"/>
      <c r="D121" s="24"/>
      <c r="E121" s="50"/>
      <c r="F121" s="23"/>
      <c r="G121" s="24"/>
      <c r="H121" s="24"/>
      <c r="I121" s="24"/>
      <c r="J121" s="24"/>
      <c r="K121" s="24"/>
      <c r="L121" s="24"/>
      <c r="M121" s="24"/>
      <c r="N121" s="24"/>
      <c r="O121" s="24"/>
      <c r="P121" s="24"/>
      <c r="Q121" s="24"/>
      <c r="R121" s="24"/>
      <c r="S121" s="25"/>
    </row>
    <row r="122" spans="1:19" x14ac:dyDescent="0.35">
      <c r="A122" s="50"/>
      <c r="B122" s="44"/>
      <c r="C122" s="45"/>
      <c r="D122" s="24"/>
      <c r="E122" s="50"/>
      <c r="F122" s="23"/>
      <c r="G122" s="24"/>
      <c r="H122" s="24"/>
      <c r="I122" s="24"/>
      <c r="J122" s="24"/>
      <c r="K122" s="24"/>
      <c r="L122" s="24"/>
      <c r="M122" s="24"/>
      <c r="N122" s="24"/>
      <c r="O122" s="24"/>
      <c r="P122" s="24"/>
      <c r="Q122" s="24"/>
      <c r="R122" s="24"/>
      <c r="S122" s="25"/>
    </row>
    <row r="123" spans="1:19" x14ac:dyDescent="0.35">
      <c r="A123" s="50"/>
      <c r="B123" s="44"/>
      <c r="C123" s="45"/>
      <c r="D123" s="24"/>
      <c r="E123" s="50"/>
      <c r="F123" s="23"/>
      <c r="G123" s="24"/>
      <c r="H123" s="24"/>
      <c r="I123" s="24"/>
      <c r="J123" s="24"/>
      <c r="K123" s="24"/>
      <c r="L123" s="24"/>
      <c r="M123" s="24"/>
      <c r="N123" s="24"/>
      <c r="O123" s="24"/>
      <c r="P123" s="24"/>
      <c r="Q123" s="24"/>
      <c r="R123" s="24"/>
      <c r="S123" s="25"/>
    </row>
    <row r="124" spans="1:19" x14ac:dyDescent="0.35">
      <c r="A124" s="50"/>
      <c r="B124" s="44"/>
      <c r="C124" s="45"/>
      <c r="D124" s="24"/>
      <c r="E124" s="50"/>
      <c r="F124" s="23"/>
      <c r="G124" s="24"/>
      <c r="H124" s="24"/>
      <c r="I124" s="24"/>
      <c r="J124" s="24"/>
      <c r="K124" s="24"/>
      <c r="L124" s="24"/>
      <c r="M124" s="24"/>
      <c r="N124" s="24"/>
      <c r="O124" s="24"/>
      <c r="P124" s="24"/>
      <c r="Q124" s="24"/>
      <c r="R124" s="24"/>
      <c r="S124" s="25"/>
    </row>
    <row r="125" spans="1:19" x14ac:dyDescent="0.35">
      <c r="A125" s="50"/>
      <c r="B125" s="44"/>
      <c r="C125" s="45"/>
      <c r="D125" s="24"/>
      <c r="E125" s="50"/>
      <c r="F125" s="23"/>
      <c r="G125" s="24"/>
      <c r="H125" s="24"/>
      <c r="I125" s="24"/>
      <c r="J125" s="24"/>
      <c r="K125" s="24"/>
      <c r="L125" s="24"/>
      <c r="M125" s="24"/>
      <c r="N125" s="24"/>
      <c r="O125" s="24"/>
      <c r="P125" s="24"/>
      <c r="Q125" s="24"/>
      <c r="R125" s="24"/>
      <c r="S125" s="25"/>
    </row>
    <row r="126" spans="1:19" x14ac:dyDescent="0.35">
      <c r="A126" s="50"/>
      <c r="B126" s="44"/>
      <c r="C126" s="45"/>
      <c r="D126" s="24"/>
      <c r="E126" s="50"/>
      <c r="F126" s="23"/>
      <c r="G126" s="24"/>
      <c r="H126" s="24"/>
      <c r="I126" s="24"/>
      <c r="J126" s="24"/>
      <c r="K126" s="24"/>
      <c r="L126" s="24"/>
      <c r="M126" s="24"/>
      <c r="N126" s="24"/>
      <c r="O126" s="24"/>
      <c r="P126" s="24"/>
      <c r="Q126" s="24"/>
      <c r="R126" s="24"/>
      <c r="S126" s="25"/>
    </row>
    <row r="127" spans="1:19" x14ac:dyDescent="0.35">
      <c r="A127" s="50"/>
      <c r="B127" s="44"/>
      <c r="C127" s="45"/>
      <c r="D127" s="24"/>
      <c r="E127" s="50"/>
      <c r="F127" s="23"/>
      <c r="G127" s="24"/>
      <c r="H127" s="24"/>
      <c r="I127" s="24"/>
      <c r="J127" s="24"/>
      <c r="K127" s="24"/>
      <c r="L127" s="24"/>
      <c r="M127" s="24"/>
      <c r="N127" s="24"/>
      <c r="O127" s="24"/>
      <c r="P127" s="24"/>
      <c r="Q127" s="24"/>
      <c r="R127" s="24"/>
      <c r="S127" s="25"/>
    </row>
    <row r="128" spans="1:19" x14ac:dyDescent="0.35">
      <c r="A128" s="50"/>
      <c r="B128" s="44"/>
      <c r="C128" s="45"/>
      <c r="D128" s="24"/>
      <c r="E128" s="50"/>
      <c r="F128" s="23"/>
      <c r="G128" s="24"/>
      <c r="H128" s="24"/>
      <c r="I128" s="24"/>
      <c r="J128" s="24"/>
      <c r="K128" s="24"/>
      <c r="L128" s="24"/>
      <c r="M128" s="24"/>
      <c r="N128" s="24"/>
      <c r="O128" s="24"/>
      <c r="P128" s="24"/>
      <c r="Q128" s="24"/>
      <c r="R128" s="24"/>
      <c r="S128" s="25"/>
    </row>
    <row r="129" spans="1:19" x14ac:dyDescent="0.35">
      <c r="A129" s="50"/>
      <c r="B129" s="44"/>
      <c r="C129" s="45"/>
      <c r="D129" s="24"/>
      <c r="E129" s="50"/>
      <c r="F129" s="23"/>
      <c r="G129" s="24"/>
      <c r="H129" s="24"/>
      <c r="I129" s="24"/>
      <c r="J129" s="24"/>
      <c r="K129" s="24"/>
      <c r="L129" s="24"/>
      <c r="M129" s="24"/>
      <c r="N129" s="24"/>
      <c r="O129" s="24"/>
      <c r="P129" s="24"/>
      <c r="Q129" s="24"/>
      <c r="R129" s="24"/>
      <c r="S129" s="25"/>
    </row>
    <row r="130" spans="1:19" x14ac:dyDescent="0.35">
      <c r="A130" s="50"/>
      <c r="B130" s="44"/>
      <c r="C130" s="45"/>
      <c r="D130" s="24"/>
      <c r="E130" s="50"/>
      <c r="F130" s="23"/>
      <c r="G130" s="24"/>
      <c r="H130" s="24"/>
      <c r="I130" s="24"/>
      <c r="J130" s="24"/>
      <c r="K130" s="24"/>
      <c r="L130" s="24"/>
      <c r="M130" s="24"/>
      <c r="N130" s="24"/>
      <c r="O130" s="24"/>
      <c r="P130" s="24"/>
      <c r="Q130" s="24"/>
      <c r="R130" s="24"/>
      <c r="S130" s="25"/>
    </row>
    <row r="131" spans="1:19" x14ac:dyDescent="0.35">
      <c r="A131" s="50"/>
      <c r="B131" s="44"/>
      <c r="C131" s="45"/>
      <c r="D131" s="24"/>
      <c r="E131" s="50"/>
      <c r="F131" s="23"/>
      <c r="G131" s="24"/>
      <c r="H131" s="24"/>
      <c r="I131" s="24"/>
      <c r="J131" s="24"/>
      <c r="K131" s="24"/>
      <c r="L131" s="24"/>
      <c r="M131" s="24"/>
      <c r="N131" s="24"/>
      <c r="O131" s="24"/>
      <c r="P131" s="24"/>
      <c r="Q131" s="24"/>
      <c r="R131" s="24"/>
      <c r="S131" s="25"/>
    </row>
    <row r="132" spans="1:19" x14ac:dyDescent="0.35">
      <c r="A132" s="50"/>
      <c r="B132" s="44"/>
      <c r="C132" s="45"/>
      <c r="D132" s="24"/>
      <c r="E132" s="50"/>
      <c r="F132" s="23"/>
      <c r="G132" s="24"/>
      <c r="H132" s="24"/>
      <c r="I132" s="24"/>
      <c r="J132" s="24"/>
      <c r="K132" s="24"/>
      <c r="L132" s="24"/>
      <c r="M132" s="24"/>
      <c r="N132" s="24"/>
      <c r="O132" s="24"/>
      <c r="P132" s="24"/>
      <c r="Q132" s="24"/>
      <c r="R132" s="24"/>
      <c r="S132" s="25"/>
    </row>
    <row r="133" spans="1:19" x14ac:dyDescent="0.35">
      <c r="A133" s="50"/>
      <c r="B133" s="44"/>
      <c r="C133" s="45"/>
      <c r="D133" s="24"/>
      <c r="E133" s="50"/>
      <c r="F133" s="23"/>
      <c r="G133" s="24"/>
      <c r="H133" s="24"/>
      <c r="I133" s="24"/>
      <c r="J133" s="24"/>
      <c r="K133" s="24"/>
      <c r="L133" s="24"/>
      <c r="M133" s="24"/>
      <c r="N133" s="24"/>
      <c r="O133" s="24"/>
      <c r="P133" s="24"/>
      <c r="Q133" s="24"/>
      <c r="R133" s="24"/>
      <c r="S133" s="25"/>
    </row>
    <row r="134" spans="1:19" x14ac:dyDescent="0.35">
      <c r="A134" s="50"/>
      <c r="B134" s="44"/>
      <c r="C134" s="45"/>
      <c r="D134" s="24"/>
      <c r="E134" s="50"/>
      <c r="F134" s="23"/>
      <c r="G134" s="24"/>
      <c r="H134" s="24"/>
      <c r="I134" s="24"/>
      <c r="J134" s="24"/>
      <c r="K134" s="24"/>
      <c r="L134" s="24"/>
      <c r="M134" s="24"/>
      <c r="N134" s="24"/>
      <c r="O134" s="24"/>
      <c r="P134" s="24"/>
      <c r="Q134" s="24"/>
      <c r="R134" s="24"/>
      <c r="S134" s="25"/>
    </row>
    <row r="135" spans="1:19" x14ac:dyDescent="0.35">
      <c r="A135" s="50"/>
      <c r="B135" s="44"/>
      <c r="C135" s="45"/>
      <c r="D135" s="24"/>
      <c r="E135" s="50"/>
      <c r="F135" s="23"/>
      <c r="G135" s="24"/>
      <c r="H135" s="24"/>
      <c r="I135" s="24"/>
      <c r="J135" s="24"/>
      <c r="K135" s="24"/>
      <c r="L135" s="24"/>
      <c r="M135" s="24"/>
      <c r="N135" s="24"/>
      <c r="O135" s="24"/>
      <c r="P135" s="24"/>
      <c r="Q135" s="24"/>
      <c r="R135" s="24"/>
      <c r="S135" s="25"/>
    </row>
    <row r="136" spans="1:19" x14ac:dyDescent="0.35">
      <c r="A136" s="50"/>
      <c r="B136" s="44"/>
      <c r="C136" s="45"/>
      <c r="D136" s="24"/>
      <c r="E136" s="50"/>
      <c r="F136" s="23"/>
      <c r="G136" s="24"/>
      <c r="H136" s="24"/>
      <c r="I136" s="24"/>
      <c r="J136" s="24"/>
      <c r="K136" s="24"/>
      <c r="L136" s="24"/>
      <c r="M136" s="24"/>
      <c r="N136" s="24"/>
      <c r="O136" s="24"/>
      <c r="P136" s="24"/>
      <c r="Q136" s="24"/>
      <c r="R136" s="24"/>
      <c r="S136" s="25"/>
    </row>
    <row r="137" spans="1:19" x14ac:dyDescent="0.35">
      <c r="A137" s="50"/>
      <c r="B137" s="44"/>
      <c r="C137" s="45"/>
      <c r="D137" s="24"/>
      <c r="E137" s="50"/>
      <c r="F137" s="23"/>
      <c r="G137" s="24"/>
      <c r="H137" s="24"/>
      <c r="I137" s="24"/>
      <c r="J137" s="24"/>
      <c r="K137" s="24"/>
      <c r="L137" s="24"/>
      <c r="M137" s="24"/>
      <c r="N137" s="24"/>
      <c r="O137" s="24"/>
      <c r="P137" s="24"/>
      <c r="Q137" s="24"/>
      <c r="R137" s="24"/>
      <c r="S137" s="25"/>
    </row>
    <row r="138" spans="1:19" x14ac:dyDescent="0.35">
      <c r="A138" s="50"/>
      <c r="B138" s="44"/>
      <c r="C138" s="45"/>
      <c r="D138" s="24"/>
      <c r="E138" s="50"/>
      <c r="F138" s="23"/>
      <c r="G138" s="24"/>
      <c r="H138" s="24"/>
      <c r="I138" s="24"/>
      <c r="J138" s="24"/>
      <c r="K138" s="24"/>
      <c r="L138" s="24"/>
      <c r="M138" s="24"/>
      <c r="N138" s="24"/>
      <c r="O138" s="24"/>
      <c r="P138" s="24"/>
      <c r="Q138" s="24"/>
      <c r="R138" s="24"/>
      <c r="S138" s="25"/>
    </row>
    <row r="139" spans="1:19" x14ac:dyDescent="0.35">
      <c r="A139" s="50"/>
      <c r="B139" s="44"/>
      <c r="C139" s="45"/>
      <c r="D139" s="24"/>
      <c r="E139" s="50"/>
      <c r="F139" s="23"/>
      <c r="G139" s="24"/>
      <c r="H139" s="24"/>
      <c r="I139" s="24"/>
      <c r="J139" s="24"/>
      <c r="K139" s="24"/>
      <c r="L139" s="24"/>
      <c r="M139" s="24"/>
      <c r="N139" s="24"/>
      <c r="O139" s="24"/>
      <c r="P139" s="24"/>
      <c r="Q139" s="24"/>
      <c r="R139" s="24"/>
      <c r="S139" s="25"/>
    </row>
    <row r="140" spans="1:19" x14ac:dyDescent="0.35">
      <c r="A140" s="50"/>
      <c r="B140" s="44"/>
      <c r="C140" s="45"/>
      <c r="D140" s="24"/>
      <c r="E140" s="50"/>
      <c r="F140" s="23"/>
      <c r="G140" s="24"/>
      <c r="H140" s="24"/>
      <c r="I140" s="24"/>
      <c r="J140" s="24"/>
      <c r="K140" s="24"/>
      <c r="L140" s="24"/>
      <c r="M140" s="24"/>
      <c r="N140" s="24"/>
      <c r="O140" s="24"/>
      <c r="P140" s="24"/>
      <c r="Q140" s="24"/>
      <c r="R140" s="24"/>
      <c r="S140" s="25"/>
    </row>
    <row r="141" spans="1:19" x14ac:dyDescent="0.35">
      <c r="A141" s="50"/>
      <c r="B141" s="44"/>
      <c r="C141" s="45"/>
      <c r="D141" s="24"/>
      <c r="E141" s="50"/>
      <c r="F141" s="23"/>
      <c r="G141" s="24"/>
      <c r="H141" s="24"/>
      <c r="I141" s="24"/>
      <c r="J141" s="24"/>
      <c r="K141" s="24"/>
      <c r="L141" s="24"/>
      <c r="M141" s="24"/>
      <c r="N141" s="24"/>
      <c r="O141" s="24"/>
      <c r="P141" s="24"/>
      <c r="Q141" s="24"/>
      <c r="R141" s="24"/>
      <c r="S141" s="25"/>
    </row>
    <row r="142" spans="1:19" x14ac:dyDescent="0.35">
      <c r="A142" s="50"/>
      <c r="B142" s="44"/>
      <c r="C142" s="45"/>
      <c r="D142" s="24"/>
      <c r="E142" s="50"/>
      <c r="F142" s="23"/>
      <c r="G142" s="24"/>
      <c r="H142" s="24"/>
      <c r="I142" s="24"/>
      <c r="J142" s="24"/>
      <c r="K142" s="24"/>
      <c r="L142" s="24"/>
      <c r="M142" s="24"/>
      <c r="N142" s="24"/>
      <c r="O142" s="24"/>
      <c r="P142" s="24"/>
      <c r="Q142" s="24"/>
      <c r="R142" s="24"/>
      <c r="S142" s="25"/>
    </row>
    <row r="143" spans="1:19" x14ac:dyDescent="0.35">
      <c r="A143" s="50"/>
      <c r="B143" s="44"/>
      <c r="C143" s="45"/>
      <c r="D143" s="24"/>
      <c r="E143" s="50"/>
      <c r="F143" s="23"/>
      <c r="G143" s="24"/>
      <c r="H143" s="24"/>
      <c r="I143" s="24"/>
      <c r="J143" s="24"/>
      <c r="K143" s="24"/>
      <c r="L143" s="24"/>
      <c r="M143" s="24"/>
      <c r="N143" s="24"/>
      <c r="O143" s="24"/>
      <c r="P143" s="24"/>
      <c r="Q143" s="24"/>
      <c r="R143" s="24"/>
      <c r="S143" s="25"/>
    </row>
    <row r="144" spans="1:19" x14ac:dyDescent="0.35">
      <c r="A144" s="50"/>
      <c r="B144" s="44"/>
      <c r="C144" s="45"/>
      <c r="D144" s="24"/>
      <c r="E144" s="50"/>
      <c r="F144" s="23"/>
      <c r="G144" s="24"/>
      <c r="H144" s="24"/>
      <c r="I144" s="24"/>
      <c r="J144" s="24"/>
      <c r="K144" s="24"/>
      <c r="L144" s="24"/>
      <c r="M144" s="24"/>
      <c r="N144" s="24"/>
      <c r="O144" s="24"/>
      <c r="P144" s="24"/>
      <c r="Q144" s="24"/>
      <c r="R144" s="24"/>
      <c r="S144" s="25"/>
    </row>
    <row r="145" spans="1:19" x14ac:dyDescent="0.35">
      <c r="A145" s="50"/>
      <c r="B145" s="44"/>
      <c r="C145" s="45"/>
      <c r="D145" s="24"/>
      <c r="E145" s="50"/>
      <c r="F145" s="23"/>
      <c r="G145" s="24"/>
      <c r="H145" s="24"/>
      <c r="I145" s="24"/>
      <c r="J145" s="24"/>
      <c r="K145" s="24"/>
      <c r="L145" s="24"/>
      <c r="M145" s="24"/>
      <c r="N145" s="24"/>
      <c r="O145" s="24"/>
      <c r="P145" s="24"/>
      <c r="Q145" s="24"/>
      <c r="R145" s="24"/>
      <c r="S145" s="25"/>
    </row>
    <row r="146" spans="1:19" x14ac:dyDescent="0.35">
      <c r="A146" s="50"/>
      <c r="B146" s="44"/>
      <c r="C146" s="45"/>
      <c r="D146" s="24"/>
      <c r="E146" s="50"/>
      <c r="F146" s="23"/>
      <c r="G146" s="24"/>
      <c r="H146" s="24"/>
      <c r="I146" s="24"/>
      <c r="J146" s="24"/>
      <c r="K146" s="24"/>
      <c r="L146" s="24"/>
      <c r="M146" s="24"/>
      <c r="N146" s="24"/>
      <c r="O146" s="24"/>
      <c r="P146" s="24"/>
      <c r="Q146" s="24"/>
      <c r="R146" s="24"/>
      <c r="S146" s="25"/>
    </row>
    <row r="147" spans="1:19" x14ac:dyDescent="0.35">
      <c r="A147" s="50"/>
      <c r="B147" s="44"/>
      <c r="C147" s="45"/>
      <c r="D147" s="24"/>
      <c r="E147" s="50"/>
      <c r="F147" s="23"/>
      <c r="G147" s="24"/>
      <c r="H147" s="24"/>
      <c r="I147" s="24"/>
      <c r="J147" s="24"/>
      <c r="K147" s="24"/>
      <c r="L147" s="24"/>
      <c r="M147" s="24"/>
      <c r="N147" s="24"/>
      <c r="O147" s="24"/>
      <c r="P147" s="24"/>
      <c r="Q147" s="24"/>
      <c r="R147" s="24"/>
      <c r="S147" s="25"/>
    </row>
    <row r="148" spans="1:19" x14ac:dyDescent="0.35">
      <c r="A148" s="50"/>
      <c r="B148" s="44"/>
      <c r="C148" s="45"/>
      <c r="D148" s="24"/>
      <c r="E148" s="50"/>
      <c r="F148" s="23"/>
      <c r="G148" s="24"/>
      <c r="H148" s="24"/>
      <c r="I148" s="24"/>
      <c r="J148" s="24"/>
      <c r="K148" s="24"/>
      <c r="L148" s="24"/>
      <c r="M148" s="24"/>
      <c r="N148" s="24"/>
      <c r="O148" s="24"/>
      <c r="P148" s="24"/>
      <c r="Q148" s="24"/>
      <c r="R148" s="24"/>
      <c r="S148" s="25"/>
    </row>
    <row r="149" spans="1:19" x14ac:dyDescent="0.35">
      <c r="A149" s="50"/>
      <c r="B149" s="44"/>
      <c r="C149" s="45"/>
      <c r="D149" s="24"/>
      <c r="E149" s="50"/>
      <c r="F149" s="23"/>
      <c r="G149" s="24"/>
      <c r="H149" s="24"/>
      <c r="I149" s="24"/>
      <c r="J149" s="24"/>
      <c r="K149" s="24"/>
      <c r="L149" s="24"/>
      <c r="M149" s="24"/>
      <c r="N149" s="24"/>
      <c r="O149" s="24"/>
      <c r="P149" s="24"/>
      <c r="Q149" s="24"/>
      <c r="R149" s="24"/>
      <c r="S149" s="25"/>
    </row>
    <row r="150" spans="1:19" x14ac:dyDescent="0.35">
      <c r="A150" s="50"/>
      <c r="B150" s="44"/>
      <c r="C150" s="45"/>
      <c r="D150" s="24"/>
      <c r="E150" s="50"/>
      <c r="F150" s="23"/>
      <c r="G150" s="24"/>
      <c r="H150" s="24"/>
      <c r="I150" s="24"/>
      <c r="J150" s="24"/>
      <c r="K150" s="24"/>
      <c r="L150" s="24"/>
      <c r="M150" s="24"/>
      <c r="N150" s="24"/>
      <c r="O150" s="24"/>
      <c r="P150" s="24"/>
      <c r="Q150" s="24"/>
      <c r="R150" s="24"/>
      <c r="S150" s="25"/>
    </row>
    <row r="151" spans="1:19" x14ac:dyDescent="0.35">
      <c r="A151" s="50"/>
      <c r="B151" s="44"/>
      <c r="C151" s="45"/>
      <c r="D151" s="24"/>
      <c r="E151" s="50"/>
      <c r="F151" s="23"/>
      <c r="G151" s="24"/>
      <c r="H151" s="24"/>
      <c r="I151" s="24"/>
      <c r="J151" s="24"/>
      <c r="K151" s="24"/>
      <c r="L151" s="24"/>
      <c r="M151" s="24"/>
      <c r="N151" s="24"/>
      <c r="O151" s="24"/>
      <c r="P151" s="24"/>
      <c r="Q151" s="24"/>
      <c r="R151" s="24"/>
      <c r="S151" s="25"/>
    </row>
    <row r="152" spans="1:19" x14ac:dyDescent="0.35">
      <c r="A152" s="50"/>
      <c r="B152" s="44"/>
      <c r="C152" s="45"/>
      <c r="D152" s="24"/>
      <c r="E152" s="50"/>
      <c r="F152" s="23"/>
      <c r="G152" s="24"/>
      <c r="H152" s="24"/>
      <c r="I152" s="24"/>
      <c r="J152" s="24"/>
      <c r="K152" s="24"/>
      <c r="L152" s="24"/>
      <c r="M152" s="24"/>
      <c r="N152" s="24"/>
      <c r="O152" s="24"/>
      <c r="P152" s="24"/>
      <c r="Q152" s="24"/>
      <c r="R152" s="24"/>
      <c r="S152" s="25"/>
    </row>
    <row r="153" spans="1:19" x14ac:dyDescent="0.35">
      <c r="A153" s="50"/>
      <c r="B153" s="44"/>
      <c r="C153" s="45"/>
      <c r="D153" s="24"/>
      <c r="E153" s="50"/>
      <c r="F153" s="23"/>
      <c r="G153" s="24"/>
      <c r="H153" s="24"/>
      <c r="I153" s="24"/>
      <c r="J153" s="24"/>
      <c r="K153" s="24"/>
      <c r="L153" s="24"/>
      <c r="M153" s="24"/>
      <c r="N153" s="24"/>
      <c r="O153" s="24"/>
      <c r="P153" s="24"/>
      <c r="Q153" s="24"/>
      <c r="R153" s="24"/>
      <c r="S153" s="25"/>
    </row>
    <row r="154" spans="1:19" x14ac:dyDescent="0.35">
      <c r="A154" s="50"/>
      <c r="B154" s="44"/>
      <c r="C154" s="45"/>
      <c r="D154" s="24"/>
      <c r="E154" s="50"/>
      <c r="F154" s="23"/>
      <c r="G154" s="24"/>
      <c r="H154" s="24"/>
      <c r="I154" s="24"/>
      <c r="J154" s="24"/>
      <c r="K154" s="24"/>
      <c r="L154" s="24"/>
      <c r="M154" s="24"/>
      <c r="N154" s="24"/>
      <c r="O154" s="24"/>
      <c r="P154" s="24"/>
      <c r="Q154" s="24"/>
      <c r="R154" s="24"/>
      <c r="S154" s="25"/>
    </row>
    <row r="155" spans="1:19" x14ac:dyDescent="0.35">
      <c r="A155" s="50"/>
      <c r="B155" s="44"/>
      <c r="C155" s="45"/>
      <c r="D155" s="24"/>
      <c r="E155" s="50"/>
      <c r="F155" s="23"/>
      <c r="G155" s="24"/>
      <c r="H155" s="24"/>
      <c r="I155" s="24"/>
      <c r="J155" s="24"/>
      <c r="K155" s="24"/>
      <c r="L155" s="24"/>
      <c r="M155" s="24"/>
      <c r="N155" s="24"/>
      <c r="O155" s="24"/>
      <c r="P155" s="24"/>
      <c r="Q155" s="24"/>
      <c r="R155" s="24"/>
      <c r="S155" s="25"/>
    </row>
    <row r="156" spans="1:19" x14ac:dyDescent="0.35">
      <c r="A156" s="50"/>
      <c r="B156" s="44"/>
      <c r="C156" s="45"/>
      <c r="D156" s="24"/>
      <c r="E156" s="50"/>
      <c r="F156" s="23"/>
      <c r="G156" s="24"/>
      <c r="H156" s="24"/>
      <c r="I156" s="24"/>
      <c r="J156" s="24"/>
      <c r="K156" s="24"/>
      <c r="L156" s="24"/>
      <c r="M156" s="24"/>
      <c r="N156" s="24"/>
      <c r="O156" s="24"/>
      <c r="P156" s="24"/>
      <c r="Q156" s="24"/>
      <c r="R156" s="24"/>
      <c r="S156" s="25"/>
    </row>
    <row r="157" spans="1:19" x14ac:dyDescent="0.35">
      <c r="A157" s="50"/>
      <c r="B157" s="44"/>
      <c r="C157" s="45"/>
      <c r="D157" s="24"/>
      <c r="E157" s="50"/>
      <c r="F157" s="23"/>
      <c r="G157" s="24"/>
      <c r="H157" s="24"/>
      <c r="I157" s="24"/>
      <c r="J157" s="24"/>
      <c r="K157" s="24"/>
      <c r="L157" s="24"/>
      <c r="M157" s="24"/>
      <c r="N157" s="24"/>
      <c r="O157" s="24"/>
      <c r="P157" s="24"/>
      <c r="Q157" s="24"/>
      <c r="R157" s="24"/>
      <c r="S157" s="25"/>
    </row>
    <row r="158" spans="1:19" x14ac:dyDescent="0.35">
      <c r="A158" s="50"/>
      <c r="B158" s="44"/>
      <c r="C158" s="45"/>
      <c r="D158" s="24"/>
      <c r="E158" s="50"/>
      <c r="F158" s="23"/>
      <c r="G158" s="24"/>
      <c r="H158" s="24"/>
      <c r="I158" s="24"/>
      <c r="J158" s="24"/>
      <c r="K158" s="24"/>
      <c r="L158" s="24"/>
      <c r="M158" s="24"/>
      <c r="N158" s="24"/>
      <c r="O158" s="24"/>
      <c r="P158" s="24"/>
      <c r="Q158" s="24"/>
      <c r="R158" s="24"/>
      <c r="S158" s="25"/>
    </row>
    <row r="159" spans="1:19" x14ac:dyDescent="0.35">
      <c r="A159" s="50"/>
      <c r="B159" s="44"/>
      <c r="C159" s="45"/>
      <c r="D159" s="24"/>
      <c r="E159" s="50"/>
      <c r="F159" s="23"/>
      <c r="G159" s="24"/>
      <c r="H159" s="24"/>
      <c r="I159" s="24"/>
      <c r="J159" s="24"/>
      <c r="K159" s="24"/>
      <c r="L159" s="24"/>
      <c r="M159" s="24"/>
      <c r="N159" s="24"/>
      <c r="O159" s="24"/>
      <c r="P159" s="24"/>
      <c r="Q159" s="24"/>
      <c r="R159" s="24"/>
      <c r="S159" s="25"/>
    </row>
    <row r="160" spans="1:19" x14ac:dyDescent="0.35">
      <c r="A160" s="50"/>
      <c r="B160" s="44"/>
      <c r="C160" s="45"/>
      <c r="D160" s="24"/>
      <c r="E160" s="50"/>
      <c r="F160" s="23"/>
      <c r="G160" s="24"/>
      <c r="H160" s="24"/>
      <c r="I160" s="24"/>
      <c r="J160" s="24"/>
      <c r="K160" s="24"/>
      <c r="L160" s="24"/>
      <c r="M160" s="24"/>
      <c r="N160" s="24"/>
      <c r="O160" s="24"/>
      <c r="P160" s="24"/>
      <c r="Q160" s="24"/>
      <c r="R160" s="24"/>
      <c r="S160" s="25"/>
    </row>
    <row r="161" spans="1:19" x14ac:dyDescent="0.35">
      <c r="A161" s="50"/>
      <c r="B161" s="44"/>
      <c r="C161" s="45"/>
      <c r="D161" s="24"/>
      <c r="E161" s="50"/>
      <c r="F161" s="23"/>
      <c r="G161" s="24"/>
      <c r="H161" s="24"/>
      <c r="I161" s="24"/>
      <c r="J161" s="24"/>
      <c r="K161" s="24"/>
      <c r="L161" s="24"/>
      <c r="M161" s="24"/>
      <c r="N161" s="24"/>
      <c r="O161" s="24"/>
      <c r="P161" s="24"/>
      <c r="Q161" s="24"/>
      <c r="R161" s="24"/>
      <c r="S161" s="25"/>
    </row>
    <row r="162" spans="1:19" x14ac:dyDescent="0.35">
      <c r="A162" s="50"/>
      <c r="B162" s="44"/>
      <c r="C162" s="45"/>
      <c r="D162" s="24"/>
      <c r="E162" s="50"/>
      <c r="F162" s="23"/>
      <c r="G162" s="24"/>
      <c r="H162" s="24"/>
      <c r="I162" s="24"/>
      <c r="J162" s="24"/>
      <c r="K162" s="24"/>
      <c r="L162" s="24"/>
      <c r="M162" s="24"/>
      <c r="N162" s="24"/>
      <c r="O162" s="24"/>
      <c r="P162" s="24"/>
      <c r="Q162" s="24"/>
      <c r="R162" s="24"/>
      <c r="S162" s="25"/>
    </row>
    <row r="163" spans="1:19" x14ac:dyDescent="0.35">
      <c r="A163" s="50"/>
      <c r="B163" s="44"/>
      <c r="C163" s="45"/>
      <c r="D163" s="24"/>
      <c r="E163" s="50"/>
      <c r="F163" s="23"/>
      <c r="G163" s="24"/>
      <c r="H163" s="24"/>
      <c r="I163" s="24"/>
      <c r="J163" s="24"/>
      <c r="K163" s="24"/>
      <c r="L163" s="24"/>
      <c r="M163" s="24"/>
      <c r="N163" s="24"/>
      <c r="O163" s="24"/>
      <c r="P163" s="24"/>
      <c r="Q163" s="24"/>
      <c r="R163" s="24"/>
      <c r="S163" s="25"/>
    </row>
    <row r="164" spans="1:19" x14ac:dyDescent="0.35">
      <c r="A164" s="50"/>
      <c r="B164" s="44"/>
      <c r="C164" s="45"/>
      <c r="D164" s="24"/>
      <c r="E164" s="50"/>
      <c r="F164" s="23"/>
      <c r="G164" s="24"/>
      <c r="H164" s="24"/>
      <c r="I164" s="24"/>
      <c r="J164" s="24"/>
      <c r="K164" s="24"/>
      <c r="L164" s="24"/>
      <c r="M164" s="24"/>
      <c r="N164" s="24"/>
      <c r="O164" s="24"/>
      <c r="P164" s="24"/>
      <c r="Q164" s="24"/>
      <c r="R164" s="24"/>
      <c r="S164" s="25"/>
    </row>
    <row r="165" spans="1:19" x14ac:dyDescent="0.35">
      <c r="A165" s="50"/>
      <c r="B165" s="44"/>
      <c r="C165" s="45"/>
      <c r="D165" s="24"/>
      <c r="E165" s="50"/>
      <c r="F165" s="23"/>
      <c r="G165" s="24"/>
      <c r="H165" s="24"/>
      <c r="I165" s="24"/>
      <c r="J165" s="24"/>
      <c r="K165" s="24"/>
      <c r="L165" s="24"/>
      <c r="M165" s="24"/>
      <c r="N165" s="24"/>
      <c r="O165" s="24"/>
      <c r="P165" s="24"/>
      <c r="Q165" s="24"/>
      <c r="R165" s="24"/>
      <c r="S165" s="25"/>
    </row>
    <row r="166" spans="1:19" x14ac:dyDescent="0.35">
      <c r="A166" s="50"/>
      <c r="B166" s="44"/>
      <c r="C166" s="45"/>
      <c r="D166" s="24"/>
      <c r="E166" s="50"/>
      <c r="F166" s="23"/>
      <c r="G166" s="24"/>
      <c r="H166" s="24"/>
      <c r="I166" s="24"/>
      <c r="J166" s="24"/>
      <c r="K166" s="24"/>
      <c r="L166" s="24"/>
      <c r="M166" s="24"/>
      <c r="N166" s="24"/>
      <c r="O166" s="24"/>
      <c r="P166" s="24"/>
      <c r="Q166" s="24"/>
      <c r="R166" s="24"/>
      <c r="S166" s="25"/>
    </row>
    <row r="167" spans="1:19" x14ac:dyDescent="0.35">
      <c r="A167" s="50"/>
      <c r="B167" s="44"/>
      <c r="C167" s="45"/>
      <c r="D167" s="24"/>
      <c r="E167" s="50"/>
      <c r="F167" s="23"/>
      <c r="G167" s="24"/>
      <c r="H167" s="24"/>
      <c r="I167" s="24"/>
      <c r="J167" s="24"/>
      <c r="K167" s="24"/>
      <c r="L167" s="24"/>
      <c r="M167" s="24"/>
      <c r="N167" s="24"/>
      <c r="O167" s="24"/>
      <c r="P167" s="24"/>
      <c r="Q167" s="24"/>
      <c r="R167" s="24"/>
      <c r="S167" s="25"/>
    </row>
    <row r="168" spans="1:19" x14ac:dyDescent="0.35">
      <c r="A168" s="50"/>
      <c r="B168" s="44"/>
      <c r="C168" s="45"/>
      <c r="D168" s="24"/>
      <c r="E168" s="50"/>
      <c r="F168" s="23"/>
      <c r="G168" s="24"/>
      <c r="H168" s="24"/>
      <c r="I168" s="24"/>
      <c r="J168" s="24"/>
      <c r="K168" s="24"/>
      <c r="L168" s="24"/>
      <c r="M168" s="24"/>
      <c r="N168" s="24"/>
      <c r="O168" s="24"/>
      <c r="P168" s="24"/>
      <c r="Q168" s="24"/>
      <c r="R168" s="24"/>
      <c r="S168" s="25"/>
    </row>
    <row r="169" spans="1:19" x14ac:dyDescent="0.35">
      <c r="A169" s="50"/>
      <c r="B169" s="44"/>
      <c r="C169" s="45"/>
      <c r="D169" s="24"/>
      <c r="E169" s="50"/>
      <c r="F169" s="23"/>
      <c r="G169" s="24"/>
      <c r="H169" s="24"/>
      <c r="I169" s="24"/>
      <c r="J169" s="24"/>
      <c r="K169" s="24"/>
      <c r="L169" s="24"/>
      <c r="M169" s="24"/>
      <c r="N169" s="24"/>
      <c r="O169" s="24"/>
      <c r="P169" s="24"/>
      <c r="Q169" s="24"/>
      <c r="R169" s="24"/>
      <c r="S169" s="25"/>
    </row>
    <row r="170" spans="1:19" x14ac:dyDescent="0.35">
      <c r="A170" s="50"/>
      <c r="B170" s="44"/>
      <c r="C170" s="45"/>
      <c r="D170" s="24"/>
      <c r="E170" s="50"/>
      <c r="F170" s="23"/>
      <c r="G170" s="24"/>
      <c r="H170" s="24"/>
      <c r="I170" s="24"/>
      <c r="J170" s="24"/>
      <c r="K170" s="24"/>
      <c r="L170" s="24"/>
      <c r="M170" s="24"/>
      <c r="N170" s="24"/>
      <c r="O170" s="24"/>
      <c r="P170" s="24"/>
      <c r="Q170" s="24"/>
      <c r="R170" s="24"/>
      <c r="S170" s="25"/>
    </row>
    <row r="171" spans="1:19" x14ac:dyDescent="0.35">
      <c r="A171" s="50"/>
      <c r="B171" s="44"/>
      <c r="C171" s="45"/>
      <c r="D171" s="24"/>
      <c r="E171" s="50"/>
      <c r="F171" s="23"/>
      <c r="G171" s="24"/>
      <c r="H171" s="24"/>
      <c r="I171" s="24"/>
      <c r="J171" s="24"/>
      <c r="K171" s="24"/>
      <c r="L171" s="24"/>
      <c r="M171" s="24"/>
      <c r="N171" s="24"/>
      <c r="O171" s="24"/>
      <c r="P171" s="24"/>
      <c r="Q171" s="24"/>
      <c r="R171" s="24"/>
      <c r="S171" s="25"/>
    </row>
    <row r="172" spans="1:19" x14ac:dyDescent="0.35">
      <c r="A172" s="50"/>
      <c r="B172" s="44"/>
      <c r="C172" s="45"/>
      <c r="D172" s="24"/>
      <c r="E172" s="50"/>
      <c r="F172" s="23"/>
      <c r="G172" s="24"/>
      <c r="H172" s="24"/>
      <c r="I172" s="24"/>
      <c r="J172" s="24"/>
      <c r="K172" s="24"/>
      <c r="L172" s="24"/>
      <c r="M172" s="24"/>
      <c r="N172" s="24"/>
      <c r="O172" s="24"/>
      <c r="P172" s="24"/>
      <c r="Q172" s="24"/>
      <c r="R172" s="24"/>
      <c r="S172" s="25"/>
    </row>
    <row r="173" spans="1:19" x14ac:dyDescent="0.35">
      <c r="A173" s="50"/>
      <c r="B173" s="44"/>
      <c r="C173" s="45"/>
      <c r="D173" s="24"/>
      <c r="E173" s="50"/>
      <c r="F173" s="23"/>
      <c r="G173" s="24"/>
      <c r="H173" s="24"/>
      <c r="I173" s="24"/>
      <c r="J173" s="24"/>
      <c r="K173" s="24"/>
      <c r="L173" s="24"/>
      <c r="M173" s="24"/>
      <c r="N173" s="24"/>
      <c r="O173" s="24"/>
      <c r="P173" s="24"/>
      <c r="Q173" s="24"/>
      <c r="R173" s="24"/>
      <c r="S173" s="25"/>
    </row>
    <row r="174" spans="1:19" x14ac:dyDescent="0.35">
      <c r="A174" s="50"/>
      <c r="B174" s="44"/>
      <c r="C174" s="45"/>
      <c r="D174" s="24"/>
      <c r="E174" s="50"/>
      <c r="F174" s="23"/>
      <c r="G174" s="24"/>
      <c r="H174" s="24"/>
      <c r="I174" s="24"/>
      <c r="J174" s="24"/>
      <c r="K174" s="24"/>
      <c r="L174" s="24"/>
      <c r="M174" s="24"/>
      <c r="N174" s="24"/>
      <c r="O174" s="24"/>
      <c r="P174" s="24"/>
      <c r="Q174" s="24"/>
      <c r="R174" s="24"/>
      <c r="S174" s="25"/>
    </row>
    <row r="175" spans="1:19" x14ac:dyDescent="0.35">
      <c r="A175" s="50"/>
      <c r="B175" s="44"/>
      <c r="C175" s="45"/>
      <c r="D175" s="24"/>
      <c r="E175" s="50"/>
      <c r="F175" s="23"/>
      <c r="G175" s="24"/>
      <c r="H175" s="24"/>
      <c r="I175" s="24"/>
      <c r="J175" s="24"/>
      <c r="K175" s="24"/>
      <c r="L175" s="24"/>
      <c r="M175" s="24"/>
      <c r="N175" s="24"/>
      <c r="O175" s="24"/>
      <c r="P175" s="24"/>
      <c r="Q175" s="24"/>
      <c r="R175" s="24"/>
      <c r="S175" s="25"/>
    </row>
    <row r="176" spans="1:19" x14ac:dyDescent="0.35">
      <c r="A176" s="50"/>
      <c r="B176" s="44"/>
      <c r="C176" s="45"/>
      <c r="D176" s="24"/>
      <c r="E176" s="50"/>
      <c r="F176" s="23"/>
      <c r="G176" s="24"/>
      <c r="H176" s="24"/>
      <c r="I176" s="24"/>
      <c r="J176" s="24"/>
      <c r="K176" s="24"/>
      <c r="L176" s="24"/>
      <c r="M176" s="24"/>
      <c r="N176" s="24"/>
      <c r="O176" s="24"/>
      <c r="P176" s="24"/>
      <c r="Q176" s="24"/>
      <c r="R176" s="24"/>
      <c r="S176" s="25"/>
    </row>
    <row r="177" spans="1:19" x14ac:dyDescent="0.35">
      <c r="A177" s="50"/>
      <c r="B177" s="44"/>
      <c r="C177" s="45"/>
      <c r="D177" s="24"/>
      <c r="E177" s="50"/>
      <c r="F177" s="23"/>
      <c r="G177" s="24"/>
      <c r="H177" s="24"/>
      <c r="I177" s="24"/>
      <c r="J177" s="24"/>
      <c r="K177" s="24"/>
      <c r="L177" s="24"/>
      <c r="M177" s="24"/>
      <c r="N177" s="24"/>
      <c r="O177" s="24"/>
      <c r="P177" s="24"/>
      <c r="Q177" s="24"/>
      <c r="R177" s="24"/>
      <c r="S177" s="25"/>
    </row>
    <row r="178" spans="1:19" x14ac:dyDescent="0.35">
      <c r="A178" s="50"/>
      <c r="B178" s="44"/>
      <c r="C178" s="45"/>
      <c r="D178" s="24"/>
      <c r="E178" s="50"/>
      <c r="F178" s="23"/>
      <c r="G178" s="24"/>
      <c r="H178" s="24"/>
      <c r="I178" s="24"/>
      <c r="J178" s="24"/>
      <c r="K178" s="24"/>
      <c r="L178" s="24"/>
      <c r="M178" s="24"/>
      <c r="N178" s="24"/>
      <c r="O178" s="24"/>
      <c r="P178" s="24"/>
      <c r="Q178" s="24"/>
      <c r="R178" s="24"/>
      <c r="S178" s="25"/>
    </row>
    <row r="179" spans="1:19" x14ac:dyDescent="0.35">
      <c r="A179" s="50"/>
      <c r="B179" s="44"/>
      <c r="C179" s="45"/>
      <c r="D179" s="24"/>
      <c r="E179" s="50"/>
      <c r="F179" s="23"/>
      <c r="G179" s="24"/>
      <c r="H179" s="24"/>
      <c r="I179" s="24"/>
      <c r="J179" s="24"/>
      <c r="K179" s="24"/>
      <c r="L179" s="24"/>
      <c r="M179" s="24"/>
      <c r="N179" s="24"/>
      <c r="O179" s="24"/>
      <c r="P179" s="24"/>
      <c r="Q179" s="24"/>
      <c r="R179" s="24"/>
      <c r="S179" s="25"/>
    </row>
    <row r="180" spans="1:19" x14ac:dyDescent="0.35">
      <c r="A180" s="50"/>
      <c r="B180" s="44"/>
      <c r="C180" s="45"/>
      <c r="D180" s="24"/>
      <c r="E180" s="50"/>
      <c r="F180" s="23"/>
      <c r="G180" s="24"/>
      <c r="H180" s="24"/>
      <c r="I180" s="24"/>
      <c r="J180" s="24"/>
      <c r="K180" s="24"/>
      <c r="L180" s="24"/>
      <c r="M180" s="24"/>
      <c r="N180" s="24"/>
      <c r="O180" s="24"/>
      <c r="P180" s="24"/>
      <c r="Q180" s="24"/>
      <c r="R180" s="24"/>
      <c r="S180" s="25"/>
    </row>
    <row r="181" spans="1:19" x14ac:dyDescent="0.35">
      <c r="A181" s="50"/>
      <c r="B181" s="44"/>
      <c r="C181" s="45"/>
      <c r="D181" s="24"/>
      <c r="E181" s="50"/>
      <c r="F181" s="23"/>
      <c r="G181" s="24"/>
      <c r="H181" s="24"/>
      <c r="I181" s="24"/>
      <c r="J181" s="24"/>
      <c r="K181" s="24"/>
      <c r="L181" s="24"/>
      <c r="M181" s="24"/>
      <c r="N181" s="24"/>
      <c r="O181" s="24"/>
      <c r="P181" s="24"/>
      <c r="Q181" s="24"/>
      <c r="R181" s="24"/>
      <c r="S181" s="25"/>
    </row>
    <row r="182" spans="1:19" x14ac:dyDescent="0.35">
      <c r="A182" s="50"/>
      <c r="B182" s="44"/>
      <c r="C182" s="45"/>
      <c r="D182" s="24"/>
      <c r="E182" s="50"/>
      <c r="F182" s="23"/>
      <c r="G182" s="24"/>
      <c r="H182" s="24"/>
      <c r="I182" s="24"/>
      <c r="J182" s="24"/>
      <c r="K182" s="24"/>
      <c r="L182" s="24"/>
      <c r="M182" s="24"/>
      <c r="N182" s="24"/>
      <c r="O182" s="24"/>
      <c r="P182" s="24"/>
      <c r="Q182" s="24"/>
      <c r="R182" s="24"/>
      <c r="S182" s="25"/>
    </row>
    <row r="183" spans="1:19" x14ac:dyDescent="0.35">
      <c r="A183" s="50"/>
      <c r="B183" s="44"/>
      <c r="C183" s="45"/>
      <c r="D183" s="24"/>
      <c r="E183" s="50"/>
      <c r="F183" s="23"/>
      <c r="G183" s="24"/>
      <c r="H183" s="24"/>
      <c r="I183" s="24"/>
      <c r="J183" s="24"/>
      <c r="K183" s="24"/>
      <c r="L183" s="24"/>
      <c r="M183" s="24"/>
      <c r="N183" s="24"/>
      <c r="O183" s="24"/>
      <c r="P183" s="24"/>
      <c r="Q183" s="24"/>
      <c r="R183" s="24"/>
      <c r="S183" s="25"/>
    </row>
    <row r="184" spans="1:19" x14ac:dyDescent="0.35">
      <c r="A184" s="50"/>
      <c r="B184" s="44"/>
      <c r="C184" s="45"/>
      <c r="D184" s="24"/>
      <c r="E184" s="50"/>
      <c r="F184" s="23"/>
      <c r="G184" s="24"/>
      <c r="H184" s="24"/>
      <c r="I184" s="24"/>
      <c r="J184" s="24"/>
      <c r="K184" s="24"/>
      <c r="L184" s="24"/>
      <c r="M184" s="24"/>
      <c r="N184" s="24"/>
      <c r="O184" s="24"/>
      <c r="P184" s="24"/>
      <c r="Q184" s="24"/>
      <c r="R184" s="24"/>
      <c r="S184" s="25"/>
    </row>
    <row r="185" spans="1:19" x14ac:dyDescent="0.35">
      <c r="A185" s="50"/>
      <c r="B185" s="44"/>
      <c r="C185" s="45"/>
      <c r="D185" s="24"/>
      <c r="E185" s="50"/>
      <c r="F185" s="23"/>
      <c r="G185" s="24"/>
      <c r="H185" s="24"/>
      <c r="I185" s="24"/>
      <c r="J185" s="24"/>
      <c r="K185" s="24"/>
      <c r="L185" s="24"/>
      <c r="M185" s="24"/>
      <c r="N185" s="24"/>
      <c r="O185" s="24"/>
      <c r="P185" s="24"/>
      <c r="Q185" s="24"/>
      <c r="R185" s="24"/>
      <c r="S185" s="25"/>
    </row>
    <row r="186" spans="1:19" x14ac:dyDescent="0.35">
      <c r="A186" s="50"/>
      <c r="B186" s="44"/>
      <c r="C186" s="45"/>
      <c r="D186" s="24"/>
      <c r="E186" s="50"/>
      <c r="F186" s="23"/>
      <c r="G186" s="24"/>
      <c r="H186" s="24"/>
      <c r="I186" s="24"/>
      <c r="J186" s="24"/>
      <c r="K186" s="24"/>
      <c r="L186" s="24"/>
      <c r="M186" s="24"/>
      <c r="N186" s="24"/>
      <c r="O186" s="24"/>
      <c r="P186" s="24"/>
      <c r="Q186" s="24"/>
      <c r="R186" s="24"/>
      <c r="S186" s="25"/>
    </row>
    <row r="187" spans="1:19" x14ac:dyDescent="0.35">
      <c r="A187" s="50"/>
      <c r="B187" s="44"/>
      <c r="C187" s="45"/>
      <c r="D187" s="24"/>
      <c r="E187" s="50"/>
      <c r="F187" s="23"/>
      <c r="G187" s="24"/>
      <c r="H187" s="24"/>
      <c r="I187" s="24"/>
      <c r="J187" s="24"/>
      <c r="K187" s="24"/>
      <c r="L187" s="24"/>
      <c r="M187" s="24"/>
      <c r="N187" s="24"/>
      <c r="O187" s="24"/>
      <c r="P187" s="24"/>
      <c r="Q187" s="24"/>
      <c r="R187" s="24"/>
      <c r="S187" s="25"/>
    </row>
    <row r="188" spans="1:19" x14ac:dyDescent="0.35">
      <c r="A188" s="50"/>
      <c r="B188" s="44"/>
      <c r="C188" s="45"/>
      <c r="D188" s="24"/>
      <c r="E188" s="50"/>
      <c r="F188" s="23"/>
      <c r="G188" s="24"/>
      <c r="H188" s="24"/>
      <c r="I188" s="24"/>
      <c r="J188" s="24"/>
      <c r="K188" s="24"/>
      <c r="L188" s="24"/>
      <c r="M188" s="24"/>
      <c r="N188" s="24"/>
      <c r="O188" s="24"/>
      <c r="P188" s="24"/>
      <c r="Q188" s="24"/>
      <c r="R188" s="24"/>
      <c r="S188" s="25"/>
    </row>
    <row r="189" spans="1:19" x14ac:dyDescent="0.35">
      <c r="A189" s="50"/>
      <c r="B189" s="44"/>
      <c r="C189" s="45"/>
      <c r="D189" s="24"/>
      <c r="E189" s="50"/>
      <c r="F189" s="23"/>
      <c r="G189" s="24"/>
      <c r="H189" s="24"/>
      <c r="I189" s="24"/>
      <c r="J189" s="24"/>
      <c r="K189" s="24"/>
      <c r="L189" s="24"/>
      <c r="M189" s="24"/>
      <c r="N189" s="24"/>
      <c r="O189" s="24"/>
      <c r="P189" s="24"/>
      <c r="Q189" s="24"/>
      <c r="R189" s="24"/>
      <c r="S189" s="25"/>
    </row>
    <row r="190" spans="1:19" x14ac:dyDescent="0.35">
      <c r="A190" s="50"/>
      <c r="B190" s="44"/>
      <c r="C190" s="45"/>
      <c r="D190" s="24"/>
      <c r="E190" s="50"/>
      <c r="F190" s="23"/>
      <c r="G190" s="24"/>
      <c r="H190" s="24"/>
      <c r="I190" s="24"/>
      <c r="J190" s="24"/>
      <c r="K190" s="24"/>
      <c r="L190" s="24"/>
      <c r="M190" s="24"/>
      <c r="N190" s="24"/>
      <c r="O190" s="24"/>
      <c r="P190" s="24"/>
      <c r="Q190" s="24"/>
      <c r="R190" s="24"/>
      <c r="S190" s="25"/>
    </row>
    <row r="191" spans="1:19" x14ac:dyDescent="0.35">
      <c r="A191" s="50"/>
      <c r="B191" s="44"/>
      <c r="C191" s="45"/>
      <c r="D191" s="24"/>
      <c r="E191" s="50"/>
      <c r="F191" s="23"/>
      <c r="G191" s="24"/>
      <c r="H191" s="24"/>
      <c r="I191" s="24"/>
      <c r="J191" s="24"/>
      <c r="K191" s="24"/>
      <c r="L191" s="24"/>
      <c r="M191" s="24"/>
      <c r="N191" s="24"/>
      <c r="O191" s="24"/>
      <c r="P191" s="24"/>
      <c r="Q191" s="24"/>
      <c r="R191" s="24"/>
      <c r="S191" s="25"/>
    </row>
    <row r="192" spans="1:19" x14ac:dyDescent="0.35">
      <c r="A192" s="50"/>
      <c r="B192" s="44"/>
      <c r="C192" s="45"/>
      <c r="D192" s="24"/>
      <c r="E192" s="50"/>
      <c r="F192" s="23"/>
      <c r="G192" s="24"/>
      <c r="H192" s="24"/>
      <c r="I192" s="24"/>
      <c r="J192" s="24"/>
      <c r="K192" s="24"/>
      <c r="L192" s="24"/>
      <c r="M192" s="24"/>
      <c r="N192" s="24"/>
      <c r="O192" s="24"/>
      <c r="P192" s="24"/>
      <c r="Q192" s="24"/>
      <c r="R192" s="24"/>
      <c r="S192" s="25"/>
    </row>
    <row r="193" spans="1:19" x14ac:dyDescent="0.35">
      <c r="A193" s="50"/>
      <c r="B193" s="44"/>
      <c r="C193" s="45"/>
      <c r="D193" s="24"/>
      <c r="E193" s="50"/>
      <c r="F193" s="23"/>
      <c r="G193" s="24"/>
      <c r="H193" s="24"/>
      <c r="I193" s="24"/>
      <c r="J193" s="24"/>
      <c r="K193" s="24"/>
      <c r="L193" s="24"/>
      <c r="M193" s="24"/>
      <c r="N193" s="24"/>
      <c r="O193" s="24"/>
      <c r="P193" s="24"/>
      <c r="Q193" s="24"/>
      <c r="R193" s="24"/>
      <c r="S193" s="25"/>
    </row>
    <row r="194" spans="1:19" x14ac:dyDescent="0.35">
      <c r="A194" s="50"/>
      <c r="B194" s="44"/>
      <c r="C194" s="45"/>
      <c r="D194" s="24"/>
      <c r="E194" s="50"/>
      <c r="F194" s="23"/>
      <c r="G194" s="24"/>
      <c r="H194" s="24"/>
      <c r="I194" s="24"/>
      <c r="J194" s="24"/>
      <c r="K194" s="24"/>
      <c r="L194" s="24"/>
      <c r="M194" s="24"/>
      <c r="N194" s="24"/>
      <c r="O194" s="24"/>
      <c r="P194" s="24"/>
      <c r="Q194" s="24"/>
      <c r="R194" s="24"/>
      <c r="S194" s="25"/>
    </row>
    <row r="195" spans="1:19" x14ac:dyDescent="0.35">
      <c r="A195" s="50"/>
      <c r="B195" s="44"/>
      <c r="C195" s="45"/>
      <c r="D195" s="24"/>
      <c r="E195" s="50"/>
      <c r="F195" s="23"/>
      <c r="G195" s="24"/>
      <c r="H195" s="24"/>
      <c r="I195" s="24"/>
      <c r="J195" s="24"/>
      <c r="K195" s="24"/>
      <c r="L195" s="24"/>
      <c r="M195" s="24"/>
      <c r="N195" s="24"/>
      <c r="O195" s="24"/>
      <c r="P195" s="24"/>
      <c r="Q195" s="24"/>
      <c r="R195" s="24"/>
      <c r="S195" s="25"/>
    </row>
    <row r="196" spans="1:19" x14ac:dyDescent="0.35">
      <c r="A196" s="50"/>
      <c r="B196" s="44"/>
      <c r="C196" s="45"/>
      <c r="D196" s="24"/>
      <c r="E196" s="50"/>
      <c r="F196" s="23"/>
      <c r="G196" s="24"/>
      <c r="H196" s="24"/>
      <c r="I196" s="24"/>
      <c r="J196" s="24"/>
      <c r="K196" s="24"/>
      <c r="L196" s="24"/>
      <c r="M196" s="24"/>
      <c r="N196" s="24"/>
      <c r="O196" s="24"/>
      <c r="P196" s="24"/>
      <c r="Q196" s="24"/>
      <c r="R196" s="24"/>
      <c r="S196" s="25"/>
    </row>
    <row r="197" spans="1:19" x14ac:dyDescent="0.35">
      <c r="A197" s="50"/>
      <c r="B197" s="44"/>
      <c r="C197" s="45"/>
      <c r="D197" s="24"/>
      <c r="E197" s="50"/>
      <c r="F197" s="23"/>
      <c r="G197" s="24"/>
      <c r="H197" s="24"/>
      <c r="I197" s="24"/>
      <c r="J197" s="24"/>
      <c r="K197" s="24"/>
      <c r="L197" s="24"/>
      <c r="M197" s="24"/>
      <c r="N197" s="24"/>
      <c r="O197" s="24"/>
      <c r="P197" s="24"/>
      <c r="Q197" s="24"/>
      <c r="R197" s="24"/>
      <c r="S197" s="25"/>
    </row>
    <row r="198" spans="1:19" x14ac:dyDescent="0.35">
      <c r="A198" s="50"/>
      <c r="B198" s="44"/>
      <c r="C198" s="45"/>
      <c r="D198" s="24"/>
      <c r="E198" s="50"/>
      <c r="F198" s="23"/>
      <c r="G198" s="24"/>
      <c r="H198" s="24"/>
      <c r="I198" s="24"/>
      <c r="J198" s="24"/>
      <c r="K198" s="24"/>
      <c r="L198" s="24"/>
      <c r="M198" s="24"/>
      <c r="N198" s="24"/>
      <c r="O198" s="24"/>
      <c r="P198" s="24"/>
      <c r="Q198" s="24"/>
      <c r="R198" s="24"/>
      <c r="S198" s="25"/>
    </row>
    <row r="199" spans="1:19" x14ac:dyDescent="0.35">
      <c r="A199" s="50"/>
      <c r="B199" s="44"/>
      <c r="C199" s="45"/>
      <c r="D199" s="24"/>
      <c r="E199" s="50"/>
      <c r="F199" s="23"/>
      <c r="G199" s="24"/>
      <c r="H199" s="24"/>
      <c r="I199" s="24"/>
      <c r="J199" s="24"/>
      <c r="K199" s="24"/>
      <c r="L199" s="24"/>
      <c r="M199" s="24"/>
      <c r="N199" s="24"/>
      <c r="O199" s="24"/>
      <c r="P199" s="24"/>
      <c r="Q199" s="24"/>
      <c r="R199" s="24"/>
      <c r="S199" s="25"/>
    </row>
    <row r="200" spans="1:19" x14ac:dyDescent="0.35">
      <c r="A200" s="50"/>
      <c r="B200" s="44"/>
      <c r="C200" s="45"/>
      <c r="D200" s="24"/>
      <c r="E200" s="50"/>
      <c r="F200" s="23"/>
      <c r="G200" s="24"/>
      <c r="H200" s="24"/>
      <c r="I200" s="24"/>
      <c r="J200" s="24"/>
      <c r="K200" s="24"/>
      <c r="L200" s="24"/>
      <c r="M200" s="24"/>
      <c r="N200" s="24"/>
      <c r="O200" s="24"/>
      <c r="P200" s="24"/>
      <c r="Q200" s="24"/>
      <c r="R200" s="24"/>
      <c r="S200" s="25"/>
    </row>
    <row r="201" spans="1:19" x14ac:dyDescent="0.35">
      <c r="A201" s="50"/>
      <c r="B201" s="44"/>
      <c r="C201" s="45"/>
      <c r="D201" s="24"/>
      <c r="E201" s="50"/>
      <c r="F201" s="23"/>
      <c r="G201" s="24"/>
      <c r="H201" s="24"/>
      <c r="I201" s="24"/>
      <c r="J201" s="24"/>
      <c r="K201" s="24"/>
      <c r="L201" s="24"/>
      <c r="M201" s="24"/>
      <c r="N201" s="24"/>
      <c r="O201" s="24"/>
      <c r="P201" s="24"/>
      <c r="Q201" s="24"/>
      <c r="R201" s="24"/>
      <c r="S201" s="25"/>
    </row>
    <row r="202" spans="1:19" x14ac:dyDescent="0.35">
      <c r="A202" s="50"/>
      <c r="B202" s="44"/>
      <c r="C202" s="45"/>
      <c r="D202" s="24"/>
      <c r="E202" s="50"/>
      <c r="F202" s="23"/>
      <c r="G202" s="24"/>
      <c r="H202" s="24"/>
      <c r="I202" s="24"/>
      <c r="J202" s="24"/>
      <c r="K202" s="24"/>
      <c r="L202" s="24"/>
      <c r="M202" s="24"/>
      <c r="N202" s="24"/>
      <c r="O202" s="24"/>
      <c r="P202" s="24"/>
      <c r="Q202" s="24"/>
      <c r="R202" s="24"/>
      <c r="S202" s="25"/>
    </row>
    <row r="203" spans="1:19" x14ac:dyDescent="0.35">
      <c r="A203" s="50"/>
      <c r="B203" s="44"/>
      <c r="C203" s="45"/>
      <c r="D203" s="24"/>
      <c r="E203" s="50"/>
      <c r="F203" s="23"/>
      <c r="G203" s="24"/>
      <c r="H203" s="24"/>
      <c r="I203" s="24"/>
      <c r="J203" s="24"/>
      <c r="K203" s="24"/>
      <c r="L203" s="24"/>
      <c r="M203" s="24"/>
      <c r="N203" s="24"/>
      <c r="O203" s="24"/>
      <c r="P203" s="24"/>
      <c r="Q203" s="24"/>
      <c r="R203" s="24"/>
      <c r="S203" s="25"/>
    </row>
    <row r="204" spans="1:19" x14ac:dyDescent="0.35">
      <c r="A204" s="50"/>
      <c r="B204" s="44"/>
      <c r="C204" s="45"/>
      <c r="D204" s="24"/>
      <c r="E204" s="50"/>
      <c r="F204" s="23"/>
      <c r="G204" s="24"/>
      <c r="H204" s="24"/>
      <c r="I204" s="24"/>
      <c r="J204" s="24"/>
      <c r="K204" s="24"/>
      <c r="L204" s="24"/>
      <c r="M204" s="24"/>
      <c r="N204" s="24"/>
      <c r="O204" s="24"/>
      <c r="P204" s="24"/>
      <c r="Q204" s="24"/>
      <c r="R204" s="24"/>
      <c r="S204" s="25"/>
    </row>
    <row r="205" spans="1:19" x14ac:dyDescent="0.35">
      <c r="A205" s="50"/>
      <c r="B205" s="44"/>
      <c r="C205" s="45"/>
      <c r="D205" s="24"/>
      <c r="E205" s="50"/>
      <c r="F205" s="23"/>
      <c r="G205" s="24"/>
      <c r="H205" s="24"/>
      <c r="I205" s="24"/>
      <c r="J205" s="24"/>
      <c r="K205" s="24"/>
      <c r="L205" s="24"/>
      <c r="M205" s="24"/>
      <c r="N205" s="24"/>
      <c r="O205" s="24"/>
      <c r="P205" s="24"/>
      <c r="Q205" s="24"/>
      <c r="R205" s="24"/>
      <c r="S205" s="25"/>
    </row>
    <row r="206" spans="1:19" x14ac:dyDescent="0.35">
      <c r="A206" s="50"/>
      <c r="B206" s="44"/>
      <c r="C206" s="45"/>
      <c r="D206" s="24"/>
      <c r="E206" s="50"/>
      <c r="F206" s="23"/>
      <c r="G206" s="24"/>
      <c r="H206" s="24"/>
      <c r="I206" s="24"/>
      <c r="J206" s="24"/>
      <c r="K206" s="24"/>
      <c r="L206" s="24"/>
      <c r="M206" s="24"/>
      <c r="N206" s="24"/>
      <c r="O206" s="24"/>
      <c r="P206" s="24"/>
      <c r="Q206" s="24"/>
      <c r="R206" s="24"/>
      <c r="S206" s="25"/>
    </row>
    <row r="207" spans="1:19" x14ac:dyDescent="0.35">
      <c r="A207" s="50"/>
      <c r="B207" s="44"/>
      <c r="C207" s="45"/>
      <c r="D207" s="24"/>
      <c r="E207" s="50"/>
      <c r="F207" s="23"/>
      <c r="G207" s="24"/>
      <c r="H207" s="24"/>
      <c r="I207" s="24"/>
      <c r="J207" s="24"/>
      <c r="K207" s="24"/>
      <c r="L207" s="24"/>
      <c r="M207" s="24"/>
      <c r="N207" s="24"/>
      <c r="O207" s="24"/>
      <c r="P207" s="24"/>
      <c r="Q207" s="24"/>
      <c r="R207" s="24"/>
      <c r="S207" s="25"/>
    </row>
    <row r="208" spans="1:19" x14ac:dyDescent="0.35">
      <c r="A208" s="50"/>
      <c r="B208" s="44"/>
      <c r="C208" s="45"/>
      <c r="D208" s="24"/>
      <c r="E208" s="50"/>
      <c r="F208" s="23"/>
      <c r="G208" s="24"/>
      <c r="H208" s="24"/>
      <c r="I208" s="24"/>
      <c r="J208" s="24"/>
      <c r="K208" s="24"/>
      <c r="L208" s="24"/>
      <c r="M208" s="24"/>
      <c r="N208" s="24"/>
      <c r="O208" s="24"/>
      <c r="P208" s="24"/>
      <c r="Q208" s="24"/>
      <c r="R208" s="24"/>
      <c r="S208" s="25"/>
    </row>
    <row r="209" spans="1:19" x14ac:dyDescent="0.35">
      <c r="A209" s="50"/>
      <c r="B209" s="44"/>
      <c r="C209" s="45"/>
      <c r="D209" s="24"/>
      <c r="E209" s="50"/>
      <c r="F209" s="23"/>
      <c r="G209" s="24"/>
      <c r="H209" s="24"/>
      <c r="I209" s="24"/>
      <c r="J209" s="24"/>
      <c r="K209" s="24"/>
      <c r="L209" s="24"/>
      <c r="M209" s="24"/>
      <c r="N209" s="24"/>
      <c r="O209" s="24"/>
      <c r="P209" s="24"/>
      <c r="Q209" s="24"/>
      <c r="R209" s="24"/>
      <c r="S209" s="25"/>
    </row>
    <row r="210" spans="1:19" x14ac:dyDescent="0.35">
      <c r="A210" s="50"/>
      <c r="B210" s="44"/>
      <c r="C210" s="45"/>
      <c r="D210" s="24"/>
      <c r="E210" s="50"/>
      <c r="F210" s="23"/>
      <c r="G210" s="24"/>
      <c r="H210" s="24"/>
      <c r="I210" s="24"/>
      <c r="J210" s="24"/>
      <c r="K210" s="24"/>
      <c r="L210" s="24"/>
      <c r="M210" s="24"/>
      <c r="N210" s="24"/>
      <c r="O210" s="24"/>
      <c r="P210" s="24"/>
      <c r="Q210" s="24"/>
      <c r="R210" s="24"/>
      <c r="S210" s="25"/>
    </row>
    <row r="211" spans="1:19" x14ac:dyDescent="0.35">
      <c r="A211" s="50"/>
      <c r="B211" s="44"/>
      <c r="C211" s="45"/>
      <c r="D211" s="24"/>
      <c r="E211" s="50"/>
      <c r="F211" s="23"/>
      <c r="G211" s="24"/>
      <c r="H211" s="24"/>
      <c r="I211" s="24"/>
      <c r="J211" s="24"/>
      <c r="K211" s="24"/>
      <c r="L211" s="24"/>
      <c r="M211" s="24"/>
      <c r="N211" s="24"/>
      <c r="O211" s="24"/>
      <c r="P211" s="24"/>
      <c r="Q211" s="24"/>
      <c r="R211" s="24"/>
      <c r="S211" s="25"/>
    </row>
    <row r="212" spans="1:19" x14ac:dyDescent="0.35">
      <c r="A212" s="50"/>
      <c r="B212" s="44"/>
      <c r="C212" s="45"/>
      <c r="D212" s="24"/>
      <c r="E212" s="50"/>
      <c r="F212" s="23"/>
      <c r="G212" s="24"/>
      <c r="H212" s="24"/>
      <c r="I212" s="24"/>
      <c r="J212" s="24"/>
      <c r="K212" s="24"/>
      <c r="L212" s="24"/>
      <c r="M212" s="24"/>
      <c r="N212" s="24"/>
      <c r="O212" s="24"/>
      <c r="P212" s="24"/>
      <c r="Q212" s="24"/>
      <c r="R212" s="24"/>
      <c r="S212" s="25"/>
    </row>
    <row r="213" spans="1:19" x14ac:dyDescent="0.35">
      <c r="A213" s="50"/>
      <c r="B213" s="44"/>
      <c r="C213" s="45"/>
      <c r="D213" s="24"/>
      <c r="E213" s="50"/>
      <c r="F213" s="23"/>
      <c r="G213" s="24"/>
      <c r="H213" s="24"/>
      <c r="I213" s="24"/>
      <c r="J213" s="24"/>
      <c r="K213" s="24"/>
      <c r="L213" s="24"/>
      <c r="M213" s="24"/>
      <c r="N213" s="24"/>
      <c r="O213" s="24"/>
      <c r="P213" s="24"/>
      <c r="Q213" s="24"/>
      <c r="R213" s="24"/>
      <c r="S213" s="25"/>
    </row>
    <row r="214" spans="1:19" x14ac:dyDescent="0.35">
      <c r="A214" s="50"/>
      <c r="B214" s="44"/>
      <c r="C214" s="45"/>
      <c r="D214" s="24"/>
      <c r="E214" s="50"/>
      <c r="F214" s="23"/>
      <c r="G214" s="24"/>
      <c r="H214" s="24"/>
      <c r="I214" s="24"/>
      <c r="J214" s="24"/>
      <c r="K214" s="24"/>
      <c r="L214" s="24"/>
      <c r="M214" s="24"/>
      <c r="N214" s="24"/>
      <c r="O214" s="24"/>
      <c r="P214" s="24"/>
      <c r="Q214" s="24"/>
      <c r="R214" s="24"/>
      <c r="S214" s="25"/>
    </row>
    <row r="215" spans="1:19" x14ac:dyDescent="0.35">
      <c r="A215" s="50"/>
      <c r="B215" s="44"/>
      <c r="C215" s="45"/>
      <c r="D215" s="24"/>
      <c r="E215" s="50"/>
      <c r="F215" s="23"/>
      <c r="G215" s="24"/>
      <c r="H215" s="24"/>
      <c r="I215" s="24"/>
      <c r="J215" s="24"/>
      <c r="K215" s="24"/>
      <c r="L215" s="24"/>
      <c r="M215" s="24"/>
      <c r="N215" s="24"/>
      <c r="O215" s="24"/>
      <c r="P215" s="24"/>
      <c r="Q215" s="24"/>
      <c r="R215" s="24"/>
      <c r="S215" s="25"/>
    </row>
    <row r="216" spans="1:19" x14ac:dyDescent="0.35">
      <c r="A216" s="50"/>
      <c r="B216" s="44"/>
      <c r="C216" s="45"/>
      <c r="D216" s="24"/>
      <c r="E216" s="50"/>
      <c r="F216" s="23"/>
      <c r="G216" s="24"/>
      <c r="H216" s="24"/>
      <c r="I216" s="24"/>
      <c r="J216" s="24"/>
      <c r="K216" s="24"/>
      <c r="L216" s="24"/>
      <c r="M216" s="24"/>
      <c r="N216" s="24"/>
      <c r="O216" s="24"/>
      <c r="P216" s="24"/>
      <c r="Q216" s="24"/>
      <c r="R216" s="24"/>
      <c r="S216" s="25"/>
    </row>
    <row r="217" spans="1:19" x14ac:dyDescent="0.35">
      <c r="A217" s="50"/>
      <c r="B217" s="44"/>
      <c r="C217" s="45"/>
      <c r="D217" s="24"/>
      <c r="E217" s="50"/>
      <c r="F217" s="23"/>
      <c r="G217" s="24"/>
      <c r="H217" s="24"/>
      <c r="I217" s="24"/>
      <c r="J217" s="24"/>
      <c r="K217" s="24"/>
      <c r="L217" s="24"/>
      <c r="M217" s="24"/>
      <c r="N217" s="24"/>
      <c r="O217" s="24"/>
      <c r="P217" s="24"/>
      <c r="Q217" s="24"/>
      <c r="R217" s="24"/>
      <c r="S217" s="25"/>
    </row>
    <row r="218" spans="1:19" x14ac:dyDescent="0.35">
      <c r="A218" s="50"/>
      <c r="B218" s="44"/>
      <c r="C218" s="45"/>
      <c r="D218" s="24"/>
      <c r="E218" s="50"/>
      <c r="F218" s="23"/>
      <c r="G218" s="24"/>
      <c r="H218" s="24"/>
      <c r="I218" s="24"/>
      <c r="J218" s="24"/>
      <c r="K218" s="24"/>
      <c r="L218" s="24"/>
      <c r="M218" s="24"/>
      <c r="N218" s="24"/>
      <c r="O218" s="24"/>
      <c r="P218" s="24"/>
      <c r="Q218" s="24"/>
      <c r="R218" s="24"/>
      <c r="S218" s="25"/>
    </row>
    <row r="219" spans="1:19" x14ac:dyDescent="0.35">
      <c r="A219" s="50"/>
      <c r="B219" s="44"/>
      <c r="C219" s="45"/>
      <c r="D219" s="24"/>
      <c r="E219" s="50"/>
      <c r="F219" s="23"/>
      <c r="G219" s="24"/>
      <c r="H219" s="24"/>
      <c r="I219" s="24"/>
      <c r="J219" s="24"/>
      <c r="K219" s="24"/>
      <c r="L219" s="24"/>
      <c r="M219" s="24"/>
      <c r="N219" s="24"/>
      <c r="O219" s="24"/>
      <c r="P219" s="24"/>
      <c r="Q219" s="24"/>
      <c r="R219" s="24"/>
      <c r="S219" s="25"/>
    </row>
    <row r="220" spans="1:19" x14ac:dyDescent="0.35">
      <c r="A220" s="50"/>
      <c r="B220" s="44"/>
      <c r="C220" s="45"/>
      <c r="D220" s="24"/>
      <c r="E220" s="50"/>
      <c r="F220" s="23"/>
      <c r="G220" s="24"/>
      <c r="H220" s="24"/>
      <c r="I220" s="24"/>
      <c r="J220" s="24"/>
      <c r="K220" s="24"/>
      <c r="L220" s="24"/>
      <c r="M220" s="24"/>
      <c r="N220" s="24"/>
      <c r="O220" s="24"/>
      <c r="P220" s="24"/>
      <c r="Q220" s="24"/>
      <c r="R220" s="24"/>
      <c r="S220" s="25"/>
    </row>
    <row r="221" spans="1:19" x14ac:dyDescent="0.35">
      <c r="A221" s="50"/>
      <c r="B221" s="44"/>
      <c r="C221" s="45"/>
      <c r="D221" s="24"/>
      <c r="E221" s="50"/>
      <c r="F221" s="23"/>
      <c r="G221" s="24"/>
      <c r="H221" s="24"/>
      <c r="I221" s="24"/>
      <c r="J221" s="24"/>
      <c r="K221" s="24"/>
      <c r="L221" s="24"/>
      <c r="M221" s="24"/>
      <c r="N221" s="24"/>
      <c r="O221" s="24"/>
      <c r="P221" s="24"/>
      <c r="Q221" s="24"/>
      <c r="R221" s="24"/>
      <c r="S221" s="25"/>
    </row>
    <row r="222" spans="1:19" x14ac:dyDescent="0.35">
      <c r="A222" s="50"/>
      <c r="B222" s="44"/>
      <c r="C222" s="45"/>
      <c r="D222" s="24"/>
      <c r="E222" s="50"/>
      <c r="F222" s="23"/>
      <c r="G222" s="24"/>
      <c r="H222" s="24"/>
      <c r="I222" s="24"/>
      <c r="J222" s="24"/>
      <c r="K222" s="24"/>
      <c r="L222" s="24"/>
      <c r="M222" s="24"/>
      <c r="N222" s="24"/>
      <c r="O222" s="24"/>
      <c r="P222" s="24"/>
      <c r="Q222" s="24"/>
      <c r="R222" s="24"/>
      <c r="S222" s="25"/>
    </row>
    <row r="223" spans="1:19" x14ac:dyDescent="0.35">
      <c r="A223" s="50"/>
      <c r="B223" s="44"/>
      <c r="C223" s="45"/>
      <c r="D223" s="24"/>
      <c r="E223" s="50"/>
      <c r="F223" s="23"/>
      <c r="G223" s="24"/>
      <c r="H223" s="24"/>
      <c r="I223" s="24"/>
      <c r="J223" s="24"/>
      <c r="K223" s="24"/>
      <c r="L223" s="24"/>
      <c r="M223" s="24"/>
      <c r="N223" s="24"/>
      <c r="O223" s="24"/>
      <c r="P223" s="24"/>
      <c r="Q223" s="24"/>
      <c r="R223" s="24"/>
      <c r="S223" s="25"/>
    </row>
    <row r="224" spans="1:19" x14ac:dyDescent="0.35">
      <c r="A224" s="50"/>
      <c r="B224" s="44"/>
      <c r="C224" s="45"/>
      <c r="D224" s="24"/>
      <c r="E224" s="50"/>
      <c r="F224" s="23"/>
      <c r="G224" s="24"/>
      <c r="H224" s="24"/>
      <c r="I224" s="24"/>
      <c r="J224" s="24"/>
      <c r="K224" s="24"/>
      <c r="L224" s="24"/>
      <c r="M224" s="24"/>
      <c r="N224" s="24"/>
      <c r="O224" s="24"/>
      <c r="P224" s="24"/>
      <c r="Q224" s="24"/>
      <c r="R224" s="24"/>
      <c r="S224" s="25"/>
    </row>
    <row r="225" spans="1:19" x14ac:dyDescent="0.35">
      <c r="A225" s="50"/>
      <c r="B225" s="44"/>
      <c r="C225" s="45"/>
      <c r="D225" s="24"/>
      <c r="E225" s="50"/>
      <c r="F225" s="23"/>
      <c r="G225" s="24"/>
      <c r="H225" s="24"/>
      <c r="I225" s="24"/>
      <c r="J225" s="24"/>
      <c r="K225" s="24"/>
      <c r="L225" s="24"/>
      <c r="M225" s="24"/>
      <c r="N225" s="24"/>
      <c r="O225" s="24"/>
      <c r="P225" s="24"/>
      <c r="Q225" s="24"/>
      <c r="R225" s="24"/>
      <c r="S225" s="25"/>
    </row>
    <row r="226" spans="1:19" x14ac:dyDescent="0.35">
      <c r="A226" s="50"/>
      <c r="B226" s="44"/>
      <c r="C226" s="45"/>
      <c r="D226" s="24"/>
      <c r="E226" s="50"/>
      <c r="F226" s="23"/>
      <c r="G226" s="24"/>
      <c r="H226" s="24"/>
      <c r="I226" s="24"/>
      <c r="J226" s="24"/>
      <c r="K226" s="24"/>
      <c r="L226" s="24"/>
      <c r="M226" s="24"/>
      <c r="N226" s="24"/>
      <c r="O226" s="24"/>
      <c r="P226" s="24"/>
      <c r="Q226" s="24"/>
      <c r="R226" s="24"/>
      <c r="S226" s="25"/>
    </row>
    <row r="227" spans="1:19" x14ac:dyDescent="0.35">
      <c r="A227" s="50"/>
      <c r="B227" s="44"/>
      <c r="C227" s="45"/>
      <c r="D227" s="24"/>
      <c r="E227" s="50"/>
      <c r="F227" s="23"/>
      <c r="G227" s="24"/>
      <c r="H227" s="24"/>
      <c r="I227" s="24"/>
      <c r="J227" s="24"/>
      <c r="K227" s="24"/>
      <c r="L227" s="24"/>
      <c r="M227" s="24"/>
      <c r="N227" s="24"/>
      <c r="O227" s="24"/>
      <c r="P227" s="24"/>
      <c r="Q227" s="24"/>
      <c r="R227" s="24"/>
      <c r="S227" s="25"/>
    </row>
    <row r="228" spans="1:19" x14ac:dyDescent="0.35">
      <c r="A228" s="50"/>
      <c r="B228" s="44"/>
      <c r="C228" s="45"/>
      <c r="D228" s="24"/>
      <c r="E228" s="50"/>
      <c r="F228" s="23"/>
      <c r="G228" s="24"/>
      <c r="H228" s="24"/>
      <c r="I228" s="24"/>
      <c r="J228" s="24"/>
      <c r="K228" s="24"/>
      <c r="L228" s="24"/>
      <c r="M228" s="24"/>
      <c r="N228" s="24"/>
      <c r="O228" s="24"/>
      <c r="P228" s="24"/>
      <c r="Q228" s="24"/>
      <c r="R228" s="24"/>
      <c r="S228" s="25"/>
    </row>
    <row r="229" spans="1:19" x14ac:dyDescent="0.35">
      <c r="A229" s="50"/>
      <c r="B229" s="44"/>
      <c r="C229" s="45"/>
      <c r="D229" s="24"/>
      <c r="E229" s="50"/>
      <c r="F229" s="23"/>
      <c r="G229" s="24"/>
      <c r="H229" s="24"/>
      <c r="I229" s="24"/>
      <c r="J229" s="24"/>
      <c r="K229" s="24"/>
      <c r="L229" s="24"/>
      <c r="M229" s="24"/>
      <c r="N229" s="24"/>
      <c r="O229" s="24"/>
      <c r="P229" s="24"/>
      <c r="Q229" s="24"/>
      <c r="R229" s="24"/>
      <c r="S229" s="25"/>
    </row>
    <row r="230" spans="1:19" x14ac:dyDescent="0.35">
      <c r="A230" s="50"/>
      <c r="B230" s="44"/>
      <c r="C230" s="45"/>
      <c r="D230" s="24"/>
      <c r="E230" s="50"/>
      <c r="F230" s="23"/>
      <c r="G230" s="24"/>
      <c r="H230" s="24"/>
      <c r="I230" s="24"/>
      <c r="J230" s="24"/>
      <c r="K230" s="24"/>
      <c r="L230" s="24"/>
      <c r="M230" s="24"/>
      <c r="N230" s="24"/>
      <c r="O230" s="24"/>
      <c r="P230" s="24"/>
      <c r="Q230" s="24"/>
      <c r="R230" s="24"/>
      <c r="S230" s="25"/>
    </row>
    <row r="231" spans="1:19" x14ac:dyDescent="0.35">
      <c r="A231" s="50"/>
      <c r="B231" s="44"/>
      <c r="C231" s="45"/>
      <c r="D231" s="24"/>
      <c r="E231" s="50"/>
      <c r="F231" s="23"/>
      <c r="G231" s="24"/>
      <c r="H231" s="24"/>
      <c r="I231" s="24"/>
      <c r="J231" s="24"/>
      <c r="K231" s="24"/>
      <c r="L231" s="24"/>
      <c r="M231" s="24"/>
      <c r="N231" s="24"/>
      <c r="O231" s="24"/>
      <c r="P231" s="24"/>
      <c r="Q231" s="24"/>
      <c r="R231" s="24"/>
      <c r="S231" s="25"/>
    </row>
    <row r="232" spans="1:19" x14ac:dyDescent="0.35">
      <c r="A232" s="50"/>
      <c r="B232" s="44"/>
      <c r="C232" s="45"/>
      <c r="D232" s="24"/>
      <c r="E232" s="50"/>
      <c r="F232" s="23"/>
      <c r="G232" s="24"/>
      <c r="H232" s="24"/>
      <c r="I232" s="24"/>
      <c r="J232" s="24"/>
      <c r="K232" s="24"/>
      <c r="L232" s="24"/>
      <c r="M232" s="24"/>
      <c r="N232" s="24"/>
      <c r="O232" s="24"/>
      <c r="P232" s="24"/>
      <c r="Q232" s="24"/>
      <c r="R232" s="24"/>
      <c r="S232" s="25"/>
    </row>
    <row r="233" spans="1:19" x14ac:dyDescent="0.35">
      <c r="A233" s="50"/>
      <c r="B233" s="44"/>
      <c r="C233" s="45"/>
      <c r="D233" s="24"/>
      <c r="E233" s="50"/>
      <c r="F233" s="23"/>
      <c r="G233" s="24"/>
      <c r="H233" s="24"/>
      <c r="I233" s="24"/>
      <c r="J233" s="24"/>
      <c r="K233" s="24"/>
      <c r="L233" s="24"/>
      <c r="M233" s="24"/>
      <c r="N233" s="24"/>
      <c r="O233" s="24"/>
      <c r="P233" s="24"/>
      <c r="Q233" s="24"/>
      <c r="R233" s="24"/>
      <c r="S233" s="25"/>
    </row>
    <row r="234" spans="1:19" x14ac:dyDescent="0.35">
      <c r="A234" s="50"/>
      <c r="B234" s="44"/>
      <c r="C234" s="45"/>
      <c r="D234" s="24"/>
      <c r="E234" s="50"/>
      <c r="F234" s="23"/>
      <c r="G234" s="24"/>
      <c r="H234" s="24"/>
      <c r="I234" s="24"/>
      <c r="J234" s="24"/>
      <c r="K234" s="24"/>
      <c r="L234" s="24"/>
      <c r="M234" s="24"/>
      <c r="N234" s="24"/>
      <c r="O234" s="24"/>
      <c r="P234" s="24"/>
      <c r="Q234" s="24"/>
      <c r="R234" s="24"/>
      <c r="S234" s="25"/>
    </row>
    <row r="235" spans="1:19" x14ac:dyDescent="0.35">
      <c r="A235" s="50"/>
      <c r="B235" s="44"/>
      <c r="C235" s="45"/>
      <c r="D235" s="24"/>
      <c r="E235" s="50"/>
      <c r="F235" s="23"/>
      <c r="G235" s="24"/>
      <c r="H235" s="24"/>
      <c r="I235" s="24"/>
      <c r="J235" s="24"/>
      <c r="K235" s="24"/>
      <c r="L235" s="24"/>
      <c r="M235" s="24"/>
      <c r="N235" s="24"/>
      <c r="O235" s="24"/>
      <c r="P235" s="24"/>
      <c r="Q235" s="24"/>
      <c r="R235" s="24"/>
      <c r="S235" s="25"/>
    </row>
    <row r="236" spans="1:19" x14ac:dyDescent="0.35">
      <c r="A236" s="50"/>
      <c r="B236" s="44"/>
      <c r="C236" s="45"/>
      <c r="D236" s="24"/>
      <c r="E236" s="50"/>
      <c r="F236" s="23"/>
      <c r="G236" s="24"/>
      <c r="H236" s="24"/>
      <c r="I236" s="24"/>
      <c r="J236" s="24"/>
      <c r="K236" s="24"/>
      <c r="L236" s="24"/>
      <c r="M236" s="24"/>
      <c r="N236" s="24"/>
      <c r="O236" s="24"/>
      <c r="P236" s="24"/>
      <c r="Q236" s="24"/>
      <c r="R236" s="24"/>
      <c r="S236" s="25"/>
    </row>
    <row r="237" spans="1:19" x14ac:dyDescent="0.35">
      <c r="A237" s="50"/>
      <c r="B237" s="44"/>
      <c r="C237" s="45"/>
      <c r="D237" s="24"/>
      <c r="E237" s="50"/>
      <c r="F237" s="23"/>
      <c r="G237" s="24"/>
      <c r="H237" s="24"/>
      <c r="I237" s="24"/>
      <c r="J237" s="24"/>
      <c r="K237" s="24"/>
      <c r="L237" s="24"/>
      <c r="M237" s="24"/>
      <c r="N237" s="24"/>
      <c r="O237" s="24"/>
      <c r="P237" s="24"/>
      <c r="Q237" s="24"/>
      <c r="R237" s="24"/>
      <c r="S237" s="25"/>
    </row>
    <row r="238" spans="1:19" x14ac:dyDescent="0.35">
      <c r="A238" s="50"/>
      <c r="B238" s="44"/>
      <c r="C238" s="45"/>
      <c r="D238" s="24"/>
      <c r="E238" s="50"/>
      <c r="F238" s="23"/>
      <c r="G238" s="24"/>
      <c r="H238" s="24"/>
      <c r="I238" s="24"/>
      <c r="J238" s="24"/>
      <c r="K238" s="24"/>
      <c r="L238" s="24"/>
      <c r="M238" s="24"/>
      <c r="N238" s="24"/>
      <c r="O238" s="24"/>
      <c r="P238" s="24"/>
      <c r="Q238" s="24"/>
      <c r="R238" s="24"/>
      <c r="S238" s="25"/>
    </row>
    <row r="239" spans="1:19" x14ac:dyDescent="0.35">
      <c r="A239" s="50"/>
      <c r="B239" s="44"/>
      <c r="C239" s="45"/>
      <c r="D239" s="24"/>
      <c r="E239" s="50"/>
      <c r="F239" s="23"/>
      <c r="G239" s="24"/>
      <c r="H239" s="24"/>
      <c r="I239" s="24"/>
      <c r="J239" s="24"/>
      <c r="K239" s="24"/>
      <c r="L239" s="24"/>
      <c r="M239" s="24"/>
      <c r="N239" s="24"/>
      <c r="O239" s="24"/>
      <c r="P239" s="24"/>
      <c r="Q239" s="24"/>
      <c r="R239" s="24"/>
      <c r="S239" s="25"/>
    </row>
    <row r="240" spans="1:19" x14ac:dyDescent="0.35">
      <c r="A240" s="50"/>
      <c r="B240" s="44"/>
      <c r="C240" s="45"/>
      <c r="D240" s="24"/>
      <c r="E240" s="50"/>
      <c r="F240" s="23"/>
      <c r="G240" s="24"/>
      <c r="H240" s="24"/>
      <c r="I240" s="24"/>
      <c r="J240" s="24"/>
      <c r="K240" s="24"/>
      <c r="L240" s="24"/>
      <c r="M240" s="24"/>
      <c r="N240" s="24"/>
      <c r="O240" s="24"/>
      <c r="P240" s="24"/>
      <c r="Q240" s="24"/>
      <c r="R240" s="24"/>
      <c r="S240" s="25"/>
    </row>
    <row r="241" spans="1:19" x14ac:dyDescent="0.35">
      <c r="A241" s="50"/>
      <c r="B241" s="44"/>
      <c r="C241" s="45"/>
      <c r="D241" s="24"/>
      <c r="E241" s="50"/>
      <c r="F241" s="23"/>
      <c r="G241" s="24"/>
      <c r="H241" s="24"/>
      <c r="I241" s="24"/>
      <c r="J241" s="24"/>
      <c r="K241" s="24"/>
      <c r="L241" s="24"/>
      <c r="M241" s="24"/>
      <c r="N241" s="24"/>
      <c r="O241" s="24"/>
      <c r="P241" s="24"/>
      <c r="Q241" s="24"/>
      <c r="R241" s="24"/>
      <c r="S241" s="25"/>
    </row>
    <row r="242" spans="1:19" x14ac:dyDescent="0.35">
      <c r="A242" s="50"/>
      <c r="B242" s="44"/>
      <c r="C242" s="45"/>
      <c r="D242" s="24"/>
      <c r="E242" s="50"/>
      <c r="F242" s="23"/>
      <c r="G242" s="24"/>
      <c r="H242" s="24"/>
      <c r="I242" s="24"/>
      <c r="J242" s="24"/>
      <c r="K242" s="24"/>
      <c r="L242" s="24"/>
      <c r="M242" s="24"/>
      <c r="N242" s="24"/>
      <c r="O242" s="24"/>
      <c r="P242" s="24"/>
      <c r="Q242" s="24"/>
      <c r="R242" s="24"/>
      <c r="S242" s="25"/>
    </row>
    <row r="243" spans="1:19" x14ac:dyDescent="0.35">
      <c r="A243" s="50"/>
      <c r="B243" s="44"/>
      <c r="C243" s="45"/>
      <c r="D243" s="24"/>
      <c r="E243" s="50"/>
      <c r="F243" s="23"/>
      <c r="G243" s="24"/>
      <c r="H243" s="24"/>
      <c r="I243" s="24"/>
      <c r="J243" s="24"/>
      <c r="K243" s="24"/>
      <c r="L243" s="24"/>
      <c r="M243" s="24"/>
      <c r="N243" s="24"/>
      <c r="O243" s="24"/>
      <c r="P243" s="24"/>
      <c r="Q243" s="24"/>
      <c r="R243" s="24"/>
      <c r="S243" s="25"/>
    </row>
    <row r="244" spans="1:19" x14ac:dyDescent="0.35">
      <c r="A244" s="50"/>
      <c r="B244" s="44"/>
      <c r="C244" s="45"/>
      <c r="D244" s="24"/>
      <c r="E244" s="50"/>
      <c r="F244" s="23"/>
      <c r="G244" s="24"/>
      <c r="H244" s="24"/>
      <c r="I244" s="24"/>
      <c r="J244" s="24"/>
      <c r="K244" s="24"/>
      <c r="L244" s="24"/>
      <c r="M244" s="24"/>
      <c r="N244" s="24"/>
      <c r="O244" s="24"/>
      <c r="P244" s="24"/>
      <c r="Q244" s="24"/>
      <c r="R244" s="24"/>
      <c r="S244" s="25"/>
    </row>
    <row r="245" spans="1:19" x14ac:dyDescent="0.35">
      <c r="A245" s="50"/>
      <c r="B245" s="44"/>
      <c r="C245" s="45"/>
      <c r="D245" s="24"/>
      <c r="E245" s="50"/>
      <c r="F245" s="23"/>
      <c r="G245" s="24"/>
      <c r="H245" s="24"/>
      <c r="I245" s="24"/>
      <c r="J245" s="24"/>
      <c r="K245" s="24"/>
      <c r="L245" s="24"/>
      <c r="M245" s="24"/>
      <c r="N245" s="24"/>
      <c r="O245" s="24"/>
      <c r="P245" s="24"/>
      <c r="Q245" s="24"/>
      <c r="R245" s="24"/>
      <c r="S245" s="25"/>
    </row>
    <row r="246" spans="1:19" x14ac:dyDescent="0.35">
      <c r="A246" s="50"/>
      <c r="B246" s="44"/>
      <c r="C246" s="45"/>
      <c r="D246" s="24"/>
      <c r="E246" s="50"/>
      <c r="F246" s="23"/>
      <c r="G246" s="24"/>
      <c r="H246" s="24"/>
      <c r="I246" s="24"/>
      <c r="J246" s="24"/>
      <c r="K246" s="24"/>
      <c r="L246" s="24"/>
      <c r="M246" s="24"/>
      <c r="N246" s="24"/>
      <c r="O246" s="24"/>
      <c r="P246" s="24"/>
      <c r="Q246" s="24"/>
      <c r="R246" s="24"/>
      <c r="S246" s="25"/>
    </row>
    <row r="247" spans="1:19" x14ac:dyDescent="0.35">
      <c r="A247" s="50"/>
      <c r="B247" s="44"/>
      <c r="C247" s="45"/>
      <c r="D247" s="24"/>
      <c r="E247" s="50"/>
      <c r="F247" s="23"/>
      <c r="G247" s="24"/>
      <c r="H247" s="24"/>
      <c r="I247" s="24"/>
      <c r="J247" s="24"/>
      <c r="K247" s="24"/>
      <c r="L247" s="24"/>
      <c r="M247" s="24"/>
      <c r="N247" s="24"/>
      <c r="O247" s="24"/>
      <c r="P247" s="24"/>
      <c r="Q247" s="24"/>
      <c r="R247" s="24"/>
      <c r="S247" s="25"/>
    </row>
    <row r="248" spans="1:19" x14ac:dyDescent="0.35">
      <c r="A248" s="50"/>
      <c r="B248" s="44"/>
      <c r="C248" s="45"/>
      <c r="D248" s="24"/>
      <c r="E248" s="50"/>
      <c r="F248" s="23"/>
      <c r="G248" s="24"/>
      <c r="H248" s="24"/>
      <c r="I248" s="24"/>
      <c r="J248" s="24"/>
      <c r="K248" s="24"/>
      <c r="L248" s="24"/>
      <c r="M248" s="24"/>
      <c r="N248" s="24"/>
      <c r="O248" s="24"/>
      <c r="P248" s="24"/>
      <c r="Q248" s="24"/>
      <c r="R248" s="24"/>
      <c r="S248" s="25"/>
    </row>
    <row r="249" spans="1:19" x14ac:dyDescent="0.35">
      <c r="A249" s="50"/>
      <c r="B249" s="44"/>
      <c r="C249" s="45"/>
      <c r="D249" s="24"/>
      <c r="E249" s="50"/>
      <c r="F249" s="23"/>
      <c r="G249" s="24"/>
      <c r="H249" s="24"/>
      <c r="I249" s="24"/>
      <c r="J249" s="24"/>
      <c r="K249" s="24"/>
      <c r="L249" s="24"/>
      <c r="M249" s="24"/>
      <c r="N249" s="24"/>
      <c r="O249" s="24"/>
      <c r="P249" s="24"/>
      <c r="Q249" s="24"/>
      <c r="R249" s="24"/>
      <c r="S249" s="25"/>
    </row>
    <row r="250" spans="1:19" x14ac:dyDescent="0.35">
      <c r="A250" s="50"/>
      <c r="B250" s="44"/>
      <c r="C250" s="45"/>
      <c r="D250" s="24"/>
      <c r="E250" s="50"/>
      <c r="F250" s="23"/>
      <c r="G250" s="24"/>
      <c r="H250" s="24"/>
      <c r="I250" s="24"/>
      <c r="J250" s="24"/>
      <c r="K250" s="24"/>
      <c r="L250" s="24"/>
      <c r="M250" s="24"/>
      <c r="N250" s="24"/>
      <c r="O250" s="24"/>
      <c r="P250" s="24"/>
      <c r="Q250" s="24"/>
      <c r="R250" s="24"/>
      <c r="S250" s="25"/>
    </row>
    <row r="251" spans="1:19" x14ac:dyDescent="0.35">
      <c r="A251" s="50"/>
      <c r="B251" s="44"/>
      <c r="C251" s="45"/>
      <c r="D251" s="24"/>
      <c r="E251" s="50"/>
      <c r="F251" s="23"/>
      <c r="G251" s="24"/>
      <c r="H251" s="24"/>
      <c r="I251" s="24"/>
      <c r="J251" s="24"/>
      <c r="K251" s="24"/>
      <c r="L251" s="24"/>
      <c r="M251" s="24"/>
      <c r="N251" s="24"/>
      <c r="O251" s="24"/>
      <c r="P251" s="24"/>
      <c r="Q251" s="24"/>
      <c r="R251" s="24"/>
      <c r="S251" s="25"/>
    </row>
    <row r="252" spans="1:19" x14ac:dyDescent="0.35">
      <c r="A252" s="50"/>
      <c r="B252" s="44"/>
      <c r="C252" s="45"/>
      <c r="D252" s="24"/>
      <c r="E252" s="50"/>
      <c r="F252" s="23"/>
      <c r="G252" s="24"/>
      <c r="H252" s="24"/>
      <c r="I252" s="24"/>
      <c r="J252" s="24"/>
      <c r="K252" s="24"/>
      <c r="L252" s="24"/>
      <c r="M252" s="24"/>
      <c r="N252" s="24"/>
      <c r="O252" s="24"/>
      <c r="P252" s="24"/>
      <c r="Q252" s="24"/>
      <c r="R252" s="24"/>
      <c r="S252" s="25"/>
    </row>
    <row r="253" spans="1:19" x14ac:dyDescent="0.35">
      <c r="A253" s="50"/>
      <c r="B253" s="44"/>
      <c r="C253" s="45"/>
      <c r="D253" s="24"/>
      <c r="E253" s="50"/>
      <c r="F253" s="23"/>
      <c r="G253" s="24"/>
      <c r="H253" s="24"/>
      <c r="I253" s="24"/>
      <c r="J253" s="24"/>
      <c r="K253" s="24"/>
      <c r="L253" s="24"/>
      <c r="M253" s="24"/>
      <c r="N253" s="24"/>
      <c r="O253" s="24"/>
      <c r="P253" s="24"/>
      <c r="Q253" s="24"/>
      <c r="R253" s="24"/>
      <c r="S253" s="25"/>
    </row>
    <row r="254" spans="1:19" x14ac:dyDescent="0.35">
      <c r="A254" s="50"/>
      <c r="B254" s="44"/>
      <c r="C254" s="45"/>
      <c r="D254" s="24"/>
      <c r="E254" s="50"/>
      <c r="F254" s="23"/>
      <c r="G254" s="24"/>
      <c r="H254" s="24"/>
      <c r="I254" s="24"/>
      <c r="J254" s="24"/>
      <c r="K254" s="24"/>
      <c r="L254" s="24"/>
      <c r="M254" s="24"/>
      <c r="N254" s="24"/>
      <c r="O254" s="24"/>
      <c r="P254" s="24"/>
      <c r="Q254" s="24"/>
      <c r="R254" s="24"/>
      <c r="S254" s="25"/>
    </row>
    <row r="255" spans="1:19" x14ac:dyDescent="0.35">
      <c r="A255" s="50"/>
      <c r="B255" s="44"/>
      <c r="C255" s="45"/>
      <c r="D255" s="24"/>
      <c r="E255" s="50"/>
      <c r="F255" s="23"/>
      <c r="G255" s="24"/>
      <c r="H255" s="24"/>
      <c r="I255" s="24"/>
      <c r="J255" s="24"/>
      <c r="K255" s="24"/>
      <c r="L255" s="24"/>
      <c r="M255" s="24"/>
      <c r="N255" s="24"/>
      <c r="O255" s="24"/>
      <c r="P255" s="24"/>
      <c r="Q255" s="24"/>
      <c r="R255" s="24"/>
      <c r="S255" s="25"/>
    </row>
    <row r="256" spans="1:19" x14ac:dyDescent="0.35">
      <c r="A256" s="50"/>
      <c r="B256" s="44"/>
      <c r="C256" s="45"/>
      <c r="D256" s="24"/>
      <c r="E256" s="50"/>
      <c r="F256" s="23"/>
      <c r="G256" s="24"/>
      <c r="H256" s="24"/>
      <c r="I256" s="24"/>
      <c r="J256" s="24"/>
      <c r="K256" s="24"/>
      <c r="L256" s="24"/>
      <c r="M256" s="24"/>
      <c r="N256" s="24"/>
      <c r="O256" s="24"/>
      <c r="P256" s="24"/>
      <c r="Q256" s="24"/>
      <c r="R256" s="24"/>
      <c r="S256" s="25"/>
    </row>
    <row r="257" spans="1:19" x14ac:dyDescent="0.35">
      <c r="A257" s="50"/>
      <c r="B257" s="44"/>
      <c r="C257" s="45"/>
      <c r="D257" s="24"/>
      <c r="E257" s="50"/>
      <c r="F257" s="23"/>
      <c r="G257" s="24"/>
      <c r="H257" s="24"/>
      <c r="I257" s="24"/>
      <c r="J257" s="24"/>
      <c r="K257" s="24"/>
      <c r="L257" s="24"/>
      <c r="M257" s="24"/>
      <c r="N257" s="24"/>
      <c r="O257" s="24"/>
      <c r="P257" s="24"/>
      <c r="Q257" s="24"/>
      <c r="R257" s="24"/>
      <c r="S257" s="25"/>
    </row>
    <row r="258" spans="1:19" x14ac:dyDescent="0.35">
      <c r="A258" s="50"/>
      <c r="B258" s="44"/>
      <c r="C258" s="45"/>
      <c r="D258" s="24"/>
      <c r="E258" s="50"/>
      <c r="F258" s="23"/>
      <c r="G258" s="24"/>
      <c r="H258" s="24"/>
      <c r="I258" s="24"/>
      <c r="J258" s="24"/>
      <c r="K258" s="24"/>
      <c r="L258" s="24"/>
      <c r="M258" s="24"/>
      <c r="N258" s="24"/>
      <c r="O258" s="24"/>
      <c r="P258" s="24"/>
      <c r="Q258" s="24"/>
      <c r="R258" s="24"/>
      <c r="S258" s="25"/>
    </row>
    <row r="259" spans="1:19" x14ac:dyDescent="0.35">
      <c r="A259" s="50"/>
      <c r="B259" s="44"/>
      <c r="C259" s="45"/>
      <c r="D259" s="24"/>
      <c r="E259" s="50"/>
      <c r="F259" s="23"/>
      <c r="G259" s="24"/>
      <c r="H259" s="24"/>
      <c r="I259" s="24"/>
      <c r="J259" s="24"/>
      <c r="K259" s="24"/>
      <c r="L259" s="24"/>
      <c r="M259" s="24"/>
      <c r="N259" s="24"/>
      <c r="O259" s="24"/>
      <c r="P259" s="24"/>
      <c r="Q259" s="24"/>
      <c r="R259" s="24"/>
      <c r="S259" s="25"/>
    </row>
    <row r="260" spans="1:19" x14ac:dyDescent="0.35">
      <c r="A260" s="50"/>
      <c r="B260" s="44"/>
      <c r="C260" s="45"/>
      <c r="D260" s="24"/>
      <c r="E260" s="50"/>
      <c r="F260" s="23"/>
      <c r="G260" s="24"/>
      <c r="H260" s="24"/>
      <c r="I260" s="24"/>
      <c r="J260" s="24"/>
      <c r="K260" s="24"/>
      <c r="L260" s="24"/>
      <c r="M260" s="24"/>
      <c r="N260" s="24"/>
      <c r="O260" s="24"/>
      <c r="P260" s="24"/>
      <c r="Q260" s="24"/>
      <c r="R260" s="24"/>
      <c r="S260" s="25"/>
    </row>
    <row r="261" spans="1:19" x14ac:dyDescent="0.35">
      <c r="A261" s="50"/>
      <c r="B261" s="44"/>
      <c r="C261" s="45"/>
      <c r="D261" s="24"/>
      <c r="E261" s="50"/>
      <c r="F261" s="23"/>
      <c r="G261" s="24"/>
      <c r="H261" s="24"/>
      <c r="I261" s="24"/>
      <c r="J261" s="24"/>
      <c r="K261" s="24"/>
      <c r="L261" s="24"/>
      <c r="M261" s="24"/>
      <c r="N261" s="24"/>
      <c r="O261" s="24"/>
      <c r="P261" s="24"/>
      <c r="Q261" s="24"/>
      <c r="R261" s="24"/>
      <c r="S261" s="25"/>
    </row>
    <row r="262" spans="1:19" x14ac:dyDescent="0.35">
      <c r="A262" s="50"/>
      <c r="B262" s="44"/>
      <c r="C262" s="45"/>
      <c r="D262" s="24"/>
      <c r="E262" s="50"/>
      <c r="F262" s="23"/>
      <c r="G262" s="24"/>
      <c r="H262" s="24"/>
      <c r="I262" s="24"/>
      <c r="J262" s="24"/>
      <c r="K262" s="24"/>
      <c r="L262" s="24"/>
      <c r="M262" s="24"/>
      <c r="N262" s="24"/>
      <c r="O262" s="24"/>
      <c r="P262" s="24"/>
      <c r="Q262" s="24"/>
      <c r="R262" s="24"/>
      <c r="S262" s="25"/>
    </row>
    <row r="263" spans="1:19" x14ac:dyDescent="0.35">
      <c r="A263" s="50"/>
      <c r="B263" s="44"/>
      <c r="C263" s="45"/>
      <c r="D263" s="24"/>
      <c r="E263" s="50"/>
      <c r="F263" s="23"/>
      <c r="G263" s="24"/>
      <c r="H263" s="24"/>
      <c r="I263" s="24"/>
      <c r="J263" s="24"/>
      <c r="K263" s="24"/>
      <c r="L263" s="24"/>
      <c r="M263" s="24"/>
      <c r="N263" s="24"/>
      <c r="O263" s="24"/>
      <c r="P263" s="24"/>
      <c r="Q263" s="24"/>
      <c r="R263" s="24"/>
      <c r="S263" s="25"/>
    </row>
    <row r="264" spans="1:19" x14ac:dyDescent="0.35">
      <c r="A264" s="50"/>
      <c r="B264" s="44"/>
      <c r="C264" s="45"/>
      <c r="D264" s="24"/>
      <c r="E264" s="50"/>
      <c r="F264" s="23"/>
      <c r="G264" s="24"/>
      <c r="H264" s="24"/>
      <c r="I264" s="24"/>
      <c r="J264" s="24"/>
      <c r="K264" s="24"/>
      <c r="L264" s="24"/>
      <c r="M264" s="24"/>
      <c r="N264" s="24"/>
      <c r="O264" s="24"/>
      <c r="P264" s="24"/>
      <c r="Q264" s="24"/>
      <c r="R264" s="24"/>
      <c r="S264" s="25"/>
    </row>
    <row r="265" spans="1:19" x14ac:dyDescent="0.35">
      <c r="A265" s="50"/>
      <c r="B265" s="44"/>
      <c r="C265" s="45"/>
      <c r="D265" s="24"/>
      <c r="E265" s="50"/>
      <c r="F265" s="23"/>
      <c r="G265" s="24"/>
      <c r="H265" s="24"/>
      <c r="I265" s="24"/>
      <c r="J265" s="24"/>
      <c r="K265" s="24"/>
      <c r="L265" s="24"/>
      <c r="M265" s="24"/>
      <c r="N265" s="24"/>
      <c r="O265" s="24"/>
      <c r="P265" s="24"/>
      <c r="Q265" s="24"/>
      <c r="R265" s="24"/>
      <c r="S265" s="25"/>
    </row>
    <row r="266" spans="1:19" x14ac:dyDescent="0.35">
      <c r="A266" s="50"/>
      <c r="B266" s="44"/>
      <c r="C266" s="45"/>
      <c r="D266" s="24"/>
      <c r="E266" s="50"/>
      <c r="F266" s="23"/>
      <c r="G266" s="24"/>
      <c r="H266" s="24"/>
      <c r="I266" s="24"/>
      <c r="J266" s="24"/>
      <c r="K266" s="24"/>
      <c r="L266" s="24"/>
      <c r="M266" s="24"/>
      <c r="N266" s="24"/>
      <c r="O266" s="24"/>
      <c r="P266" s="24"/>
      <c r="Q266" s="24"/>
      <c r="R266" s="24"/>
      <c r="S266" s="25"/>
    </row>
    <row r="267" spans="1:19" x14ac:dyDescent="0.35">
      <c r="A267" s="50"/>
      <c r="B267" s="44"/>
      <c r="C267" s="45"/>
      <c r="D267" s="24"/>
      <c r="E267" s="50"/>
      <c r="F267" s="23"/>
      <c r="G267" s="24"/>
      <c r="H267" s="24"/>
      <c r="I267" s="24"/>
      <c r="J267" s="24"/>
      <c r="K267" s="24"/>
      <c r="L267" s="24"/>
      <c r="M267" s="24"/>
      <c r="N267" s="24"/>
      <c r="O267" s="24"/>
      <c r="P267" s="24"/>
      <c r="Q267" s="24"/>
      <c r="R267" s="24"/>
      <c r="S267" s="25"/>
    </row>
    <row r="268" spans="1:19" x14ac:dyDescent="0.35">
      <c r="A268" s="50"/>
      <c r="B268" s="44"/>
      <c r="C268" s="45"/>
      <c r="D268" s="24"/>
      <c r="E268" s="50"/>
      <c r="F268" s="23"/>
      <c r="G268" s="24"/>
      <c r="H268" s="24"/>
      <c r="I268" s="24"/>
      <c r="J268" s="24"/>
      <c r="K268" s="24"/>
      <c r="L268" s="24"/>
      <c r="M268" s="24"/>
      <c r="N268" s="24"/>
      <c r="O268" s="24"/>
      <c r="P268" s="24"/>
      <c r="Q268" s="24"/>
      <c r="R268" s="24"/>
      <c r="S268" s="25"/>
    </row>
    <row r="269" spans="1:19" x14ac:dyDescent="0.35">
      <c r="A269" s="50"/>
      <c r="B269" s="44"/>
      <c r="C269" s="45"/>
      <c r="D269" s="24"/>
      <c r="E269" s="50"/>
      <c r="F269" s="23"/>
      <c r="G269" s="24"/>
      <c r="H269" s="24"/>
      <c r="I269" s="24"/>
      <c r="J269" s="24"/>
      <c r="K269" s="24"/>
      <c r="L269" s="24"/>
      <c r="M269" s="24"/>
      <c r="N269" s="24"/>
      <c r="O269" s="24"/>
      <c r="P269" s="24"/>
      <c r="Q269" s="24"/>
      <c r="R269" s="24"/>
      <c r="S269" s="25"/>
    </row>
    <row r="270" spans="1:19" x14ac:dyDescent="0.35">
      <c r="A270" s="50"/>
      <c r="B270" s="44"/>
      <c r="C270" s="45"/>
      <c r="D270" s="24"/>
      <c r="E270" s="50"/>
      <c r="F270" s="23"/>
      <c r="G270" s="24"/>
      <c r="H270" s="24"/>
      <c r="I270" s="24"/>
      <c r="J270" s="24"/>
      <c r="K270" s="24"/>
      <c r="L270" s="24"/>
      <c r="M270" s="24"/>
      <c r="N270" s="24"/>
      <c r="O270" s="24"/>
      <c r="P270" s="24"/>
      <c r="Q270" s="24"/>
      <c r="R270" s="24"/>
      <c r="S270" s="25"/>
    </row>
    <row r="271" spans="1:19" x14ac:dyDescent="0.35">
      <c r="A271" s="50"/>
      <c r="B271" s="44"/>
      <c r="C271" s="45"/>
      <c r="D271" s="24"/>
      <c r="E271" s="50"/>
      <c r="F271" s="23"/>
      <c r="G271" s="24"/>
      <c r="H271" s="24"/>
      <c r="I271" s="24"/>
      <c r="J271" s="24"/>
      <c r="K271" s="24"/>
      <c r="L271" s="24"/>
      <c r="M271" s="24"/>
      <c r="N271" s="24"/>
      <c r="O271" s="24"/>
      <c r="P271" s="24"/>
      <c r="Q271" s="24"/>
      <c r="R271" s="24"/>
      <c r="S271" s="25"/>
    </row>
    <row r="272" spans="1:19" x14ac:dyDescent="0.35">
      <c r="A272" s="50"/>
      <c r="B272" s="44"/>
      <c r="C272" s="45"/>
      <c r="D272" s="24"/>
      <c r="E272" s="50"/>
      <c r="F272" s="23"/>
      <c r="G272" s="24"/>
      <c r="H272" s="24"/>
      <c r="I272" s="24"/>
      <c r="J272" s="24"/>
      <c r="K272" s="24"/>
      <c r="L272" s="24"/>
      <c r="M272" s="24"/>
      <c r="N272" s="24"/>
      <c r="O272" s="24"/>
      <c r="P272" s="24"/>
      <c r="Q272" s="24"/>
      <c r="R272" s="24"/>
      <c r="S272" s="25"/>
    </row>
    <row r="273" spans="1:19" x14ac:dyDescent="0.35">
      <c r="A273" s="50"/>
      <c r="B273" s="44"/>
      <c r="C273" s="45"/>
      <c r="D273" s="24"/>
      <c r="E273" s="50"/>
      <c r="F273" s="23"/>
      <c r="G273" s="24"/>
      <c r="H273" s="24"/>
      <c r="I273" s="24"/>
      <c r="J273" s="24"/>
      <c r="K273" s="24"/>
      <c r="L273" s="24"/>
      <c r="M273" s="24"/>
      <c r="N273" s="24"/>
      <c r="O273" s="24"/>
      <c r="P273" s="24"/>
      <c r="Q273" s="24"/>
      <c r="R273" s="24"/>
      <c r="S273" s="25"/>
    </row>
    <row r="274" spans="1:19" x14ac:dyDescent="0.35">
      <c r="A274" s="50"/>
      <c r="B274" s="44"/>
      <c r="C274" s="45"/>
      <c r="D274" s="24"/>
      <c r="E274" s="50"/>
      <c r="F274" s="23"/>
      <c r="G274" s="24"/>
      <c r="H274" s="24"/>
      <c r="I274" s="24"/>
      <c r="J274" s="24"/>
      <c r="K274" s="24"/>
      <c r="L274" s="24"/>
      <c r="M274" s="24"/>
      <c r="N274" s="24"/>
      <c r="O274" s="24"/>
      <c r="P274" s="24"/>
      <c r="Q274" s="24"/>
      <c r="R274" s="24"/>
      <c r="S274" s="25"/>
    </row>
    <row r="275" spans="1:19" x14ac:dyDescent="0.35">
      <c r="A275" s="50"/>
      <c r="B275" s="44"/>
      <c r="C275" s="45"/>
      <c r="D275" s="24"/>
      <c r="E275" s="50"/>
      <c r="F275" s="23"/>
      <c r="G275" s="24"/>
      <c r="H275" s="24"/>
      <c r="I275" s="24"/>
      <c r="J275" s="24"/>
      <c r="K275" s="24"/>
      <c r="L275" s="24"/>
      <c r="M275" s="24"/>
      <c r="N275" s="24"/>
      <c r="O275" s="24"/>
      <c r="P275" s="24"/>
      <c r="Q275" s="24"/>
      <c r="R275" s="24"/>
      <c r="S275" s="25"/>
    </row>
    <row r="276" spans="1:19" x14ac:dyDescent="0.35">
      <c r="A276" s="50"/>
      <c r="B276" s="44"/>
      <c r="C276" s="45"/>
      <c r="D276" s="24"/>
      <c r="E276" s="50"/>
      <c r="F276" s="23"/>
      <c r="G276" s="24"/>
      <c r="H276" s="24"/>
      <c r="I276" s="24"/>
      <c r="J276" s="24"/>
      <c r="K276" s="24"/>
      <c r="L276" s="24"/>
      <c r="M276" s="24"/>
      <c r="N276" s="24"/>
      <c r="O276" s="24"/>
      <c r="P276" s="24"/>
      <c r="Q276" s="24"/>
      <c r="R276" s="24"/>
      <c r="S276" s="25"/>
    </row>
    <row r="277" spans="1:19" x14ac:dyDescent="0.35">
      <c r="A277" s="50"/>
      <c r="B277" s="44"/>
      <c r="C277" s="45"/>
      <c r="D277" s="24"/>
      <c r="E277" s="50"/>
      <c r="F277" s="23"/>
      <c r="G277" s="24"/>
      <c r="H277" s="24"/>
      <c r="I277" s="24"/>
      <c r="J277" s="24"/>
      <c r="K277" s="24"/>
      <c r="L277" s="24"/>
      <c r="M277" s="24"/>
      <c r="N277" s="24"/>
      <c r="O277" s="24"/>
      <c r="P277" s="24"/>
      <c r="Q277" s="24"/>
      <c r="R277" s="24"/>
      <c r="S277" s="25"/>
    </row>
    <row r="278" spans="1:19" x14ac:dyDescent="0.35">
      <c r="A278" s="50"/>
      <c r="B278" s="44"/>
      <c r="C278" s="45"/>
      <c r="D278" s="24"/>
      <c r="E278" s="50"/>
      <c r="F278" s="23"/>
      <c r="G278" s="24"/>
      <c r="H278" s="24"/>
      <c r="I278" s="24"/>
      <c r="J278" s="24"/>
      <c r="K278" s="24"/>
      <c r="L278" s="24"/>
      <c r="M278" s="24"/>
      <c r="N278" s="24"/>
      <c r="O278" s="24"/>
      <c r="P278" s="24"/>
      <c r="Q278" s="24"/>
      <c r="R278" s="24"/>
      <c r="S278" s="25"/>
    </row>
    <row r="279" spans="1:19" x14ac:dyDescent="0.35">
      <c r="A279" s="50"/>
      <c r="B279" s="44"/>
      <c r="C279" s="45"/>
      <c r="D279" s="24"/>
      <c r="E279" s="50"/>
      <c r="F279" s="23"/>
      <c r="G279" s="24"/>
      <c r="H279" s="24"/>
      <c r="I279" s="24"/>
      <c r="J279" s="24"/>
      <c r="K279" s="24"/>
      <c r="L279" s="24"/>
      <c r="M279" s="24"/>
      <c r="N279" s="24"/>
      <c r="O279" s="24"/>
      <c r="P279" s="24"/>
      <c r="Q279" s="24"/>
      <c r="R279" s="24"/>
      <c r="S279" s="25"/>
    </row>
    <row r="280" spans="1:19" x14ac:dyDescent="0.35">
      <c r="A280" s="50"/>
      <c r="B280" s="44"/>
      <c r="C280" s="45"/>
      <c r="D280" s="24"/>
      <c r="E280" s="50"/>
      <c r="F280" s="23"/>
      <c r="G280" s="24"/>
      <c r="H280" s="24"/>
      <c r="I280" s="24"/>
      <c r="J280" s="24"/>
      <c r="K280" s="24"/>
      <c r="L280" s="24"/>
      <c r="M280" s="24"/>
      <c r="N280" s="24"/>
      <c r="O280" s="24"/>
      <c r="P280" s="24"/>
      <c r="Q280" s="24"/>
      <c r="R280" s="24"/>
      <c r="S280" s="25"/>
    </row>
    <row r="281" spans="1:19" x14ac:dyDescent="0.35">
      <c r="A281" s="50"/>
      <c r="B281" s="44"/>
      <c r="C281" s="45"/>
      <c r="D281" s="24"/>
      <c r="E281" s="50"/>
      <c r="F281" s="23"/>
      <c r="G281" s="24"/>
      <c r="H281" s="24"/>
      <c r="I281" s="24"/>
      <c r="J281" s="24"/>
      <c r="K281" s="24"/>
      <c r="L281" s="24"/>
      <c r="M281" s="24"/>
      <c r="N281" s="24"/>
      <c r="O281" s="24"/>
      <c r="P281" s="24"/>
      <c r="Q281" s="24"/>
      <c r="R281" s="24"/>
      <c r="S281" s="25"/>
    </row>
    <row r="282" spans="1:19" x14ac:dyDescent="0.35">
      <c r="A282" s="50"/>
      <c r="B282" s="44"/>
      <c r="C282" s="45"/>
      <c r="D282" s="24"/>
      <c r="E282" s="50"/>
      <c r="F282" s="23"/>
      <c r="G282" s="24"/>
      <c r="H282" s="24"/>
      <c r="I282" s="24"/>
      <c r="J282" s="24"/>
      <c r="K282" s="24"/>
      <c r="L282" s="24"/>
      <c r="M282" s="24"/>
      <c r="N282" s="24"/>
      <c r="O282" s="24"/>
      <c r="P282" s="24"/>
      <c r="Q282" s="24"/>
      <c r="R282" s="24"/>
      <c r="S282" s="25"/>
    </row>
    <row r="283" spans="1:19" x14ac:dyDescent="0.35">
      <c r="A283" s="50"/>
      <c r="B283" s="44"/>
      <c r="C283" s="45"/>
      <c r="D283" s="24"/>
      <c r="E283" s="50"/>
      <c r="F283" s="23"/>
      <c r="G283" s="24"/>
      <c r="H283" s="24"/>
      <c r="I283" s="24"/>
      <c r="J283" s="24"/>
      <c r="K283" s="24"/>
      <c r="L283" s="24"/>
      <c r="M283" s="24"/>
      <c r="N283" s="24"/>
      <c r="O283" s="24"/>
      <c r="P283" s="24"/>
      <c r="Q283" s="24"/>
      <c r="R283" s="24"/>
      <c r="S283" s="25"/>
    </row>
    <row r="284" spans="1:19" x14ac:dyDescent="0.35">
      <c r="A284" s="50"/>
      <c r="B284" s="44"/>
      <c r="C284" s="45"/>
      <c r="D284" s="24"/>
      <c r="E284" s="50"/>
      <c r="F284" s="23"/>
      <c r="G284" s="24"/>
      <c r="H284" s="24"/>
      <c r="I284" s="24"/>
      <c r="J284" s="24"/>
      <c r="K284" s="24"/>
      <c r="L284" s="24"/>
      <c r="M284" s="24"/>
      <c r="N284" s="24"/>
      <c r="O284" s="24"/>
      <c r="P284" s="24"/>
      <c r="Q284" s="24"/>
      <c r="R284" s="24"/>
      <c r="S284" s="25"/>
    </row>
    <row r="285" spans="1:19" x14ac:dyDescent="0.35">
      <c r="A285" s="50"/>
      <c r="B285" s="44"/>
      <c r="C285" s="45"/>
      <c r="D285" s="24"/>
      <c r="E285" s="50"/>
      <c r="F285" s="23"/>
      <c r="G285" s="24"/>
      <c r="H285" s="24"/>
      <c r="I285" s="24"/>
      <c r="J285" s="24"/>
      <c r="K285" s="24"/>
      <c r="L285" s="24"/>
      <c r="M285" s="24"/>
      <c r="N285" s="24"/>
      <c r="O285" s="24"/>
      <c r="P285" s="24"/>
      <c r="Q285" s="24"/>
      <c r="R285" s="24"/>
      <c r="S285" s="25"/>
    </row>
    <row r="286" spans="1:19" x14ac:dyDescent="0.35">
      <c r="A286" s="50"/>
      <c r="B286" s="44"/>
      <c r="C286" s="45"/>
      <c r="D286" s="24"/>
      <c r="E286" s="50"/>
      <c r="F286" s="23"/>
      <c r="G286" s="24"/>
      <c r="H286" s="24"/>
      <c r="I286" s="24"/>
      <c r="J286" s="24"/>
      <c r="K286" s="24"/>
      <c r="L286" s="24"/>
      <c r="M286" s="24"/>
      <c r="N286" s="24"/>
      <c r="O286" s="24"/>
      <c r="P286" s="24"/>
      <c r="Q286" s="24"/>
      <c r="R286" s="24"/>
      <c r="S286" s="25"/>
    </row>
    <row r="287" spans="1:19" x14ac:dyDescent="0.35">
      <c r="A287" s="50"/>
      <c r="B287" s="44"/>
      <c r="C287" s="45"/>
      <c r="D287" s="24"/>
      <c r="E287" s="50"/>
      <c r="F287" s="23"/>
      <c r="G287" s="24"/>
      <c r="H287" s="24"/>
      <c r="I287" s="24"/>
      <c r="J287" s="24"/>
      <c r="K287" s="24"/>
      <c r="L287" s="24"/>
      <c r="M287" s="24"/>
      <c r="N287" s="24"/>
      <c r="O287" s="24"/>
      <c r="P287" s="24"/>
      <c r="Q287" s="24"/>
      <c r="R287" s="24"/>
      <c r="S287" s="25"/>
    </row>
    <row r="288" spans="1:19" x14ac:dyDescent="0.35">
      <c r="A288" s="50"/>
      <c r="B288" s="44"/>
      <c r="C288" s="45"/>
      <c r="D288" s="24"/>
      <c r="E288" s="50"/>
      <c r="F288" s="23"/>
      <c r="G288" s="24"/>
      <c r="H288" s="24"/>
      <c r="I288" s="24"/>
      <c r="J288" s="24"/>
      <c r="K288" s="24"/>
      <c r="L288" s="24"/>
      <c r="M288" s="24"/>
      <c r="N288" s="24"/>
      <c r="O288" s="24"/>
      <c r="P288" s="24"/>
      <c r="Q288" s="24"/>
      <c r="R288" s="24"/>
      <c r="S288" s="25"/>
    </row>
    <row r="289" spans="1:19" x14ac:dyDescent="0.35">
      <c r="A289" s="50"/>
      <c r="B289" s="44"/>
      <c r="C289" s="45"/>
      <c r="D289" s="24"/>
      <c r="E289" s="50"/>
      <c r="F289" s="23"/>
      <c r="G289" s="24"/>
      <c r="H289" s="24"/>
      <c r="I289" s="24"/>
      <c r="J289" s="24"/>
      <c r="K289" s="24"/>
      <c r="L289" s="24"/>
      <c r="M289" s="24"/>
      <c r="N289" s="24"/>
      <c r="O289" s="24"/>
      <c r="P289" s="24"/>
      <c r="Q289" s="24"/>
      <c r="R289" s="24"/>
      <c r="S289" s="25"/>
    </row>
    <row r="290" spans="1:19" x14ac:dyDescent="0.35">
      <c r="A290" s="50"/>
      <c r="B290" s="44"/>
      <c r="C290" s="45"/>
      <c r="D290" s="24"/>
      <c r="E290" s="50"/>
      <c r="F290" s="23"/>
      <c r="G290" s="24"/>
      <c r="H290" s="24"/>
      <c r="I290" s="24"/>
      <c r="J290" s="24"/>
      <c r="K290" s="24"/>
      <c r="L290" s="24"/>
      <c r="M290" s="24"/>
      <c r="N290" s="24"/>
      <c r="O290" s="24"/>
      <c r="P290" s="24"/>
      <c r="Q290" s="24"/>
      <c r="R290" s="24"/>
      <c r="S290" s="25"/>
    </row>
    <row r="291" spans="1:19" x14ac:dyDescent="0.35">
      <c r="A291" s="50"/>
      <c r="B291" s="44"/>
      <c r="C291" s="45"/>
      <c r="D291" s="24"/>
      <c r="E291" s="50"/>
      <c r="F291" s="23"/>
      <c r="G291" s="24"/>
      <c r="H291" s="24"/>
      <c r="I291" s="24"/>
      <c r="J291" s="24"/>
      <c r="K291" s="24"/>
      <c r="L291" s="24"/>
      <c r="M291" s="24"/>
      <c r="N291" s="24"/>
      <c r="O291" s="24"/>
      <c r="P291" s="24"/>
      <c r="Q291" s="24"/>
      <c r="R291" s="24"/>
      <c r="S291" s="25"/>
    </row>
    <row r="292" spans="1:19" x14ac:dyDescent="0.35">
      <c r="A292" s="50"/>
      <c r="B292" s="44"/>
      <c r="C292" s="45"/>
      <c r="D292" s="24"/>
      <c r="E292" s="50"/>
      <c r="F292" s="23"/>
      <c r="G292" s="24"/>
      <c r="H292" s="24"/>
      <c r="I292" s="24"/>
      <c r="J292" s="24"/>
      <c r="K292" s="24"/>
      <c r="L292" s="24"/>
      <c r="M292" s="24"/>
      <c r="N292" s="24"/>
      <c r="O292" s="24"/>
      <c r="P292" s="24"/>
      <c r="Q292" s="24"/>
      <c r="R292" s="24"/>
      <c r="S292" s="25"/>
    </row>
    <row r="293" spans="1:19" x14ac:dyDescent="0.35">
      <c r="A293" s="50"/>
      <c r="B293" s="44"/>
      <c r="C293" s="45"/>
      <c r="D293" s="24"/>
      <c r="E293" s="50"/>
      <c r="F293" s="23"/>
      <c r="G293" s="24"/>
      <c r="H293" s="24"/>
      <c r="I293" s="24"/>
      <c r="J293" s="24"/>
      <c r="K293" s="24"/>
      <c r="L293" s="24"/>
      <c r="M293" s="24"/>
      <c r="N293" s="24"/>
      <c r="O293" s="24"/>
      <c r="P293" s="24"/>
      <c r="Q293" s="24"/>
      <c r="R293" s="24"/>
      <c r="S293" s="25"/>
    </row>
    <row r="294" spans="1:19" x14ac:dyDescent="0.35">
      <c r="A294" s="50"/>
      <c r="B294" s="44"/>
      <c r="C294" s="45"/>
      <c r="D294" s="24"/>
      <c r="E294" s="50"/>
      <c r="F294" s="23"/>
      <c r="G294" s="24"/>
      <c r="H294" s="24"/>
      <c r="I294" s="24"/>
      <c r="J294" s="24"/>
      <c r="K294" s="24"/>
      <c r="L294" s="24"/>
      <c r="M294" s="24"/>
      <c r="N294" s="24"/>
      <c r="O294" s="24"/>
      <c r="P294" s="24"/>
      <c r="Q294" s="24"/>
      <c r="R294" s="24"/>
      <c r="S294" s="25"/>
    </row>
    <row r="295" spans="1:19" x14ac:dyDescent="0.35">
      <c r="A295" s="50"/>
      <c r="B295" s="44"/>
      <c r="C295" s="45"/>
      <c r="D295" s="24"/>
      <c r="E295" s="50"/>
      <c r="F295" s="23"/>
      <c r="G295" s="24"/>
      <c r="H295" s="24"/>
      <c r="I295" s="24"/>
      <c r="J295" s="24"/>
      <c r="K295" s="24"/>
      <c r="L295" s="24"/>
      <c r="M295" s="24"/>
      <c r="N295" s="24"/>
      <c r="O295" s="24"/>
      <c r="P295" s="24"/>
      <c r="Q295" s="24"/>
      <c r="R295" s="24"/>
      <c r="S295" s="25"/>
    </row>
    <row r="296" spans="1:19" x14ac:dyDescent="0.35">
      <c r="A296" s="50"/>
      <c r="B296" s="44"/>
      <c r="C296" s="45"/>
      <c r="D296" s="24"/>
      <c r="E296" s="50"/>
      <c r="F296" s="23"/>
      <c r="G296" s="24"/>
      <c r="H296" s="24"/>
      <c r="I296" s="24"/>
      <c r="J296" s="24"/>
      <c r="K296" s="24"/>
      <c r="L296" s="24"/>
      <c r="M296" s="24"/>
      <c r="N296" s="24"/>
      <c r="O296" s="24"/>
      <c r="P296" s="24"/>
      <c r="Q296" s="24"/>
      <c r="R296" s="24"/>
      <c r="S296" s="25"/>
    </row>
    <row r="297" spans="1:19" x14ac:dyDescent="0.35">
      <c r="A297" s="50"/>
      <c r="B297" s="44"/>
      <c r="C297" s="45"/>
      <c r="D297" s="24"/>
      <c r="E297" s="50"/>
      <c r="F297" s="23"/>
      <c r="G297" s="24"/>
      <c r="H297" s="24"/>
      <c r="I297" s="24"/>
      <c r="J297" s="24"/>
      <c r="K297" s="24"/>
      <c r="L297" s="24"/>
      <c r="M297" s="24"/>
      <c r="N297" s="24"/>
      <c r="O297" s="24"/>
      <c r="P297" s="24"/>
      <c r="Q297" s="24"/>
      <c r="R297" s="24"/>
      <c r="S297" s="25"/>
    </row>
    <row r="298" spans="1:19" x14ac:dyDescent="0.35">
      <c r="A298" s="50"/>
      <c r="B298" s="44"/>
      <c r="C298" s="45"/>
      <c r="D298" s="24"/>
      <c r="E298" s="50"/>
      <c r="F298" s="23"/>
      <c r="G298" s="24"/>
      <c r="H298" s="24"/>
      <c r="I298" s="24"/>
      <c r="J298" s="24"/>
      <c r="K298" s="24"/>
      <c r="L298" s="24"/>
      <c r="M298" s="24"/>
      <c r="N298" s="24"/>
      <c r="O298" s="24"/>
      <c r="P298" s="24"/>
      <c r="Q298" s="24"/>
      <c r="R298" s="24"/>
      <c r="S298" s="25"/>
    </row>
    <row r="299" spans="1:19" x14ac:dyDescent="0.35">
      <c r="A299" s="50"/>
      <c r="B299" s="44"/>
      <c r="C299" s="45"/>
      <c r="D299" s="24"/>
      <c r="E299" s="50"/>
      <c r="F299" s="23"/>
      <c r="G299" s="24"/>
      <c r="H299" s="24"/>
      <c r="I299" s="24"/>
      <c r="J299" s="24"/>
      <c r="K299" s="24"/>
      <c r="L299" s="24"/>
      <c r="M299" s="24"/>
      <c r="N299" s="24"/>
      <c r="O299" s="24"/>
      <c r="P299" s="24"/>
      <c r="Q299" s="24"/>
      <c r="R299" s="24"/>
      <c r="S299" s="25"/>
    </row>
    <row r="300" spans="1:19" x14ac:dyDescent="0.35">
      <c r="A300" s="50"/>
      <c r="B300" s="44"/>
      <c r="C300" s="45"/>
      <c r="D300" s="24"/>
      <c r="E300" s="50"/>
      <c r="F300" s="23"/>
      <c r="G300" s="24"/>
      <c r="H300" s="24"/>
      <c r="I300" s="24"/>
      <c r="J300" s="24"/>
      <c r="K300" s="24"/>
      <c r="L300" s="24"/>
      <c r="M300" s="24"/>
      <c r="N300" s="24"/>
      <c r="O300" s="24"/>
      <c r="P300" s="24"/>
      <c r="Q300" s="24"/>
      <c r="R300" s="24"/>
      <c r="S300" s="25"/>
    </row>
    <row r="301" spans="1:19" x14ac:dyDescent="0.35">
      <c r="A301" s="50"/>
      <c r="B301" s="44"/>
      <c r="C301" s="45"/>
      <c r="D301" s="24"/>
      <c r="E301" s="50"/>
      <c r="F301" s="23"/>
      <c r="G301" s="24"/>
      <c r="H301" s="24"/>
      <c r="I301" s="24"/>
      <c r="J301" s="24"/>
      <c r="K301" s="24"/>
      <c r="L301" s="24"/>
      <c r="M301" s="24"/>
      <c r="N301" s="24"/>
      <c r="O301" s="24"/>
      <c r="P301" s="24"/>
      <c r="Q301" s="24"/>
      <c r="R301" s="24"/>
      <c r="S301" s="25"/>
    </row>
    <row r="302" spans="1:19" x14ac:dyDescent="0.35">
      <c r="A302" s="50"/>
      <c r="B302" s="44"/>
      <c r="C302" s="45"/>
      <c r="D302" s="24"/>
      <c r="E302" s="50"/>
      <c r="F302" s="23"/>
      <c r="G302" s="24"/>
      <c r="H302" s="24"/>
      <c r="I302" s="24"/>
      <c r="J302" s="24"/>
      <c r="K302" s="24"/>
      <c r="L302" s="24"/>
      <c r="M302" s="24"/>
      <c r="N302" s="24"/>
      <c r="O302" s="24"/>
      <c r="P302" s="24"/>
      <c r="Q302" s="24"/>
      <c r="R302" s="24"/>
      <c r="S302" s="25"/>
    </row>
    <row r="303" spans="1:19" x14ac:dyDescent="0.35">
      <c r="A303" s="50"/>
      <c r="B303" s="44"/>
      <c r="C303" s="45"/>
      <c r="D303" s="24"/>
      <c r="E303" s="50"/>
      <c r="F303" s="23"/>
      <c r="G303" s="24"/>
      <c r="H303" s="24"/>
      <c r="I303" s="24"/>
      <c r="J303" s="24"/>
      <c r="K303" s="24"/>
      <c r="L303" s="24"/>
      <c r="M303" s="24"/>
      <c r="N303" s="24"/>
      <c r="O303" s="24"/>
      <c r="P303" s="24"/>
      <c r="Q303" s="24"/>
      <c r="R303" s="24"/>
      <c r="S303" s="25"/>
    </row>
    <row r="304" spans="1:19" x14ac:dyDescent="0.35">
      <c r="A304" s="50"/>
      <c r="B304" s="44"/>
      <c r="C304" s="45"/>
      <c r="D304" s="24"/>
      <c r="E304" s="50"/>
      <c r="F304" s="23"/>
      <c r="G304" s="24"/>
      <c r="H304" s="24"/>
      <c r="I304" s="24"/>
      <c r="J304" s="24"/>
      <c r="K304" s="24"/>
      <c r="L304" s="24"/>
      <c r="M304" s="24"/>
      <c r="N304" s="24"/>
      <c r="O304" s="24"/>
      <c r="P304" s="24"/>
      <c r="Q304" s="24"/>
      <c r="R304" s="24"/>
      <c r="S304" s="25"/>
    </row>
    <row r="305" spans="1:19" x14ac:dyDescent="0.35">
      <c r="A305" s="50"/>
      <c r="B305" s="44"/>
      <c r="C305" s="45"/>
      <c r="D305" s="24"/>
      <c r="E305" s="50"/>
      <c r="F305" s="23"/>
      <c r="G305" s="24"/>
      <c r="H305" s="24"/>
      <c r="I305" s="24"/>
      <c r="J305" s="24"/>
      <c r="K305" s="24"/>
      <c r="L305" s="24"/>
      <c r="M305" s="24"/>
      <c r="N305" s="24"/>
      <c r="O305" s="24"/>
      <c r="P305" s="24"/>
      <c r="Q305" s="24"/>
      <c r="R305" s="24"/>
      <c r="S305" s="25"/>
    </row>
    <row r="306" spans="1:19" x14ac:dyDescent="0.35">
      <c r="A306" s="50"/>
      <c r="B306" s="44"/>
      <c r="C306" s="45"/>
      <c r="D306" s="24"/>
      <c r="E306" s="50"/>
      <c r="F306" s="23"/>
      <c r="G306" s="24"/>
      <c r="H306" s="24"/>
      <c r="I306" s="24"/>
      <c r="J306" s="24"/>
      <c r="K306" s="24"/>
      <c r="L306" s="24"/>
      <c r="M306" s="24"/>
      <c r="N306" s="24"/>
      <c r="O306" s="24"/>
      <c r="P306" s="24"/>
      <c r="Q306" s="24"/>
      <c r="R306" s="24"/>
      <c r="S306" s="25"/>
    </row>
    <row r="307" spans="1:19" x14ac:dyDescent="0.35">
      <c r="A307" s="50"/>
      <c r="B307" s="44"/>
      <c r="C307" s="45"/>
      <c r="D307" s="24"/>
      <c r="E307" s="50"/>
      <c r="F307" s="23"/>
      <c r="G307" s="24"/>
      <c r="H307" s="24"/>
      <c r="I307" s="24"/>
      <c r="J307" s="24"/>
      <c r="K307" s="24"/>
      <c r="L307" s="24"/>
      <c r="M307" s="24"/>
      <c r="N307" s="24"/>
      <c r="O307" s="24"/>
      <c r="P307" s="24"/>
      <c r="Q307" s="24"/>
      <c r="R307" s="24"/>
      <c r="S307" s="25"/>
    </row>
    <row r="308" spans="1:19" x14ac:dyDescent="0.35">
      <c r="A308" s="50"/>
      <c r="B308" s="44"/>
      <c r="C308" s="45"/>
      <c r="D308" s="24"/>
      <c r="E308" s="50"/>
      <c r="F308" s="23"/>
      <c r="G308" s="24"/>
      <c r="H308" s="24"/>
      <c r="I308" s="24"/>
      <c r="J308" s="24"/>
      <c r="K308" s="24"/>
      <c r="L308" s="24"/>
      <c r="M308" s="24"/>
      <c r="N308" s="24"/>
      <c r="O308" s="24"/>
      <c r="P308" s="24"/>
      <c r="Q308" s="24"/>
      <c r="R308" s="24"/>
      <c r="S308" s="25"/>
    </row>
    <row r="309" spans="1:19" x14ac:dyDescent="0.35">
      <c r="A309" s="50"/>
      <c r="B309" s="44"/>
      <c r="C309" s="45"/>
      <c r="D309" s="24"/>
      <c r="E309" s="50"/>
      <c r="F309" s="23"/>
      <c r="G309" s="24"/>
      <c r="H309" s="24"/>
      <c r="I309" s="24"/>
      <c r="J309" s="24"/>
      <c r="K309" s="24"/>
      <c r="L309" s="24"/>
      <c r="M309" s="24"/>
      <c r="N309" s="24"/>
      <c r="O309" s="24"/>
      <c r="P309" s="24"/>
      <c r="Q309" s="24"/>
      <c r="R309" s="24"/>
      <c r="S309" s="25"/>
    </row>
    <row r="310" spans="1:19" x14ac:dyDescent="0.35">
      <c r="A310" s="50"/>
      <c r="B310" s="44"/>
      <c r="C310" s="45"/>
      <c r="D310" s="24"/>
      <c r="E310" s="50"/>
      <c r="F310" s="23"/>
      <c r="G310" s="24"/>
      <c r="H310" s="24"/>
      <c r="I310" s="24"/>
      <c r="J310" s="24"/>
      <c r="K310" s="24"/>
      <c r="L310" s="24"/>
      <c r="M310" s="24"/>
      <c r="N310" s="24"/>
      <c r="O310" s="24"/>
      <c r="P310" s="24"/>
      <c r="Q310" s="24"/>
      <c r="R310" s="24"/>
      <c r="S310" s="25"/>
    </row>
    <row r="311" spans="1:19" x14ac:dyDescent="0.35">
      <c r="A311" s="50"/>
      <c r="B311" s="44"/>
      <c r="C311" s="45"/>
      <c r="D311" s="24"/>
      <c r="E311" s="50"/>
      <c r="F311" s="23"/>
      <c r="G311" s="24"/>
      <c r="H311" s="24"/>
      <c r="I311" s="24"/>
      <c r="J311" s="24"/>
      <c r="K311" s="24"/>
      <c r="L311" s="24"/>
      <c r="M311" s="24"/>
      <c r="N311" s="24"/>
      <c r="O311" s="24"/>
      <c r="P311" s="24"/>
      <c r="Q311" s="24"/>
      <c r="R311" s="24"/>
      <c r="S311" s="25"/>
    </row>
    <row r="312" spans="1:19" x14ac:dyDescent="0.35">
      <c r="A312" s="50"/>
      <c r="B312" s="44"/>
      <c r="C312" s="45"/>
      <c r="D312" s="24"/>
      <c r="E312" s="50"/>
      <c r="F312" s="23"/>
      <c r="G312" s="24"/>
      <c r="H312" s="24"/>
      <c r="I312" s="24"/>
      <c r="J312" s="24"/>
      <c r="K312" s="24"/>
      <c r="L312" s="24"/>
      <c r="M312" s="24"/>
      <c r="N312" s="24"/>
      <c r="O312" s="24"/>
      <c r="P312" s="24"/>
      <c r="Q312" s="24"/>
      <c r="R312" s="24"/>
      <c r="S312" s="25"/>
    </row>
    <row r="313" spans="1:19" x14ac:dyDescent="0.35">
      <c r="A313" s="50"/>
      <c r="B313" s="44"/>
      <c r="C313" s="45"/>
      <c r="D313" s="24"/>
      <c r="E313" s="50"/>
      <c r="F313" s="23"/>
      <c r="G313" s="24"/>
      <c r="H313" s="24"/>
      <c r="I313" s="24"/>
      <c r="J313" s="24"/>
      <c r="K313" s="24"/>
      <c r="L313" s="24"/>
      <c r="M313" s="24"/>
      <c r="N313" s="24"/>
      <c r="O313" s="24"/>
      <c r="P313" s="24"/>
      <c r="Q313" s="24"/>
      <c r="R313" s="24"/>
      <c r="S313" s="25"/>
    </row>
    <row r="314" spans="1:19" x14ac:dyDescent="0.35">
      <c r="A314" s="50"/>
      <c r="B314" s="44"/>
      <c r="C314" s="45"/>
      <c r="D314" s="24"/>
      <c r="E314" s="50"/>
      <c r="F314" s="23"/>
      <c r="G314" s="24"/>
      <c r="H314" s="24"/>
      <c r="I314" s="24"/>
      <c r="J314" s="24"/>
      <c r="K314" s="24"/>
      <c r="L314" s="24"/>
      <c r="M314" s="24"/>
      <c r="N314" s="24"/>
      <c r="O314" s="24"/>
      <c r="P314" s="24"/>
      <c r="Q314" s="24"/>
      <c r="R314" s="24"/>
      <c r="S314" s="25"/>
    </row>
    <row r="315" spans="1:19" x14ac:dyDescent="0.35">
      <c r="A315" s="50"/>
      <c r="B315" s="44"/>
      <c r="C315" s="45"/>
      <c r="D315" s="24"/>
      <c r="E315" s="50"/>
      <c r="F315" s="23"/>
      <c r="G315" s="24"/>
      <c r="H315" s="24"/>
      <c r="I315" s="24"/>
      <c r="J315" s="24"/>
      <c r="K315" s="24"/>
      <c r="L315" s="24"/>
      <c r="M315" s="24"/>
      <c r="N315" s="24"/>
      <c r="O315" s="24"/>
      <c r="P315" s="24"/>
      <c r="Q315" s="24"/>
      <c r="R315" s="24"/>
      <c r="S315" s="25"/>
    </row>
    <row r="316" spans="1:19" x14ac:dyDescent="0.35">
      <c r="A316" s="50"/>
      <c r="B316" s="44"/>
      <c r="C316" s="45"/>
      <c r="D316" s="24"/>
      <c r="E316" s="50"/>
      <c r="F316" s="23"/>
      <c r="G316" s="24"/>
      <c r="H316" s="24"/>
      <c r="I316" s="24"/>
      <c r="J316" s="24"/>
      <c r="K316" s="24"/>
      <c r="L316" s="24"/>
      <c r="M316" s="24"/>
      <c r="N316" s="24"/>
      <c r="O316" s="24"/>
      <c r="P316" s="24"/>
      <c r="Q316" s="24"/>
      <c r="R316" s="24"/>
      <c r="S316" s="25"/>
    </row>
  </sheetData>
  <mergeCells count="14">
    <mergeCell ref="A2:E2"/>
    <mergeCell ref="A3:E3"/>
    <mergeCell ref="A17:E17"/>
    <mergeCell ref="A65:E65"/>
    <mergeCell ref="A70:E70"/>
    <mergeCell ref="A76:E76"/>
    <mergeCell ref="A74:E74"/>
    <mergeCell ref="A72:E72"/>
    <mergeCell ref="A9:E9"/>
    <mergeCell ref="A19:E19"/>
    <mergeCell ref="A28:E28"/>
    <mergeCell ref="A38:E38"/>
    <mergeCell ref="A51:E51"/>
    <mergeCell ref="A62:E62"/>
  </mergeCells>
  <phoneticPr fontId="41" type="noConversion"/>
  <printOptions horizontalCentered="1"/>
  <pageMargins left="0.23622047244094491" right="0.23622047244094491" top="0.74803149606299213" bottom="0.74803149606299213" header="0.31496062992125984" footer="0.31496062992125984"/>
  <pageSetup paperSize="9" scale="42" fitToHeight="0" orientation="landscape" r:id="rId1"/>
  <headerFooter>
    <oddHeader>&amp;LMEPHARED 2
Kampus UK Hradec Králové</oddHeader>
    <oddFooter xml:space="preserve">&amp;L&amp;D&amp;C&amp;P z &amp;N&amp;R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4B357-A7E2-4912-BF7C-F69AEE52B612}">
  <sheetPr>
    <pageSetUpPr fitToPage="1"/>
  </sheetPr>
  <dimension ref="A1:BF332"/>
  <sheetViews>
    <sheetView showZeros="0" zoomScale="70" zoomScaleNormal="70" workbookViewId="0">
      <pane ySplit="1" topLeftCell="A88" activePane="bottomLeft" state="frozen"/>
      <selection activeCell="C30" sqref="C30"/>
      <selection pane="bottomLeft" activeCell="C33" sqref="C33"/>
    </sheetView>
  </sheetViews>
  <sheetFormatPr defaultRowHeight="14.5" x14ac:dyDescent="0.35"/>
  <cols>
    <col min="1" max="1" width="10" style="95" customWidth="1"/>
    <col min="2" max="2" width="43.7265625" style="53" customWidth="1"/>
    <col min="3" max="3" width="43.7265625" style="55" customWidth="1"/>
    <col min="4" max="4" width="26" style="63" customWidth="1"/>
    <col min="5" max="5" width="24.81640625" style="95" bestFit="1" customWidth="1"/>
    <col min="6" max="6" width="9.1796875" style="64"/>
    <col min="7" max="10" width="10.7265625" style="63" customWidth="1"/>
    <col min="11" max="18" width="10.7265625" style="68" customWidth="1"/>
    <col min="19" max="19" width="33.54296875" style="56" customWidth="1"/>
    <col min="20" max="20" width="13.54296875" style="168" customWidth="1"/>
    <col min="21" max="21" width="13.54296875" style="10" customWidth="1"/>
  </cols>
  <sheetData>
    <row r="1" spans="1:58" ht="42" customHeight="1" x14ac:dyDescent="0.35">
      <c r="A1" s="91" t="s">
        <v>1</v>
      </c>
      <c r="B1" s="6" t="s">
        <v>2</v>
      </c>
      <c r="C1" s="6" t="s">
        <v>3</v>
      </c>
      <c r="D1" s="6" t="s">
        <v>14</v>
      </c>
      <c r="E1" s="6" t="s">
        <v>13</v>
      </c>
      <c r="F1" s="62" t="s">
        <v>0</v>
      </c>
      <c r="G1" s="8" t="s">
        <v>5</v>
      </c>
      <c r="H1" s="65" t="s">
        <v>8</v>
      </c>
      <c r="I1" s="8" t="s">
        <v>6</v>
      </c>
      <c r="J1" s="65" t="s">
        <v>9</v>
      </c>
      <c r="K1" s="65" t="s">
        <v>17</v>
      </c>
      <c r="L1" s="65" t="s">
        <v>18</v>
      </c>
      <c r="M1" s="65" t="s">
        <v>65</v>
      </c>
      <c r="N1" s="65" t="s">
        <v>72</v>
      </c>
      <c r="O1" s="65" t="s">
        <v>66</v>
      </c>
      <c r="P1" s="65" t="s">
        <v>67</v>
      </c>
      <c r="Q1" s="65" t="s">
        <v>68</v>
      </c>
      <c r="R1" s="65" t="s">
        <v>69</v>
      </c>
      <c r="S1" s="7" t="s">
        <v>7</v>
      </c>
      <c r="T1" s="156" t="s">
        <v>11</v>
      </c>
      <c r="U1" s="11" t="s">
        <v>12</v>
      </c>
    </row>
    <row r="2" spans="1:58" s="2" customFormat="1" x14ac:dyDescent="0.35">
      <c r="A2" s="201" t="s">
        <v>4</v>
      </c>
      <c r="B2" s="201"/>
      <c r="C2" s="201"/>
      <c r="D2" s="201"/>
      <c r="E2" s="201"/>
      <c r="F2" s="149"/>
      <c r="G2" s="149"/>
      <c r="H2" s="149"/>
      <c r="I2" s="149"/>
      <c r="J2" s="149"/>
      <c r="K2" s="149"/>
      <c r="L2" s="149"/>
      <c r="M2" s="149"/>
      <c r="N2" s="149"/>
      <c r="O2" s="149"/>
      <c r="P2" s="149"/>
      <c r="Q2" s="149"/>
      <c r="R2" s="149"/>
      <c r="S2" s="69"/>
      <c r="T2" s="157"/>
      <c r="U2" s="69"/>
      <c r="V2"/>
      <c r="W2"/>
      <c r="X2"/>
      <c r="Y2"/>
      <c r="Z2"/>
      <c r="AA2"/>
      <c r="AB2"/>
      <c r="AC2"/>
      <c r="AD2"/>
      <c r="AE2"/>
      <c r="AF2"/>
      <c r="AG2"/>
      <c r="AH2"/>
      <c r="AI2"/>
      <c r="AJ2"/>
      <c r="AK2"/>
      <c r="AL2"/>
      <c r="AM2"/>
      <c r="AN2"/>
      <c r="AO2"/>
      <c r="AP2"/>
      <c r="AQ2"/>
      <c r="AR2"/>
      <c r="AS2"/>
      <c r="AT2"/>
      <c r="AU2"/>
      <c r="AV2"/>
      <c r="AW2"/>
      <c r="AX2"/>
      <c r="AY2"/>
      <c r="AZ2"/>
      <c r="BA2"/>
      <c r="BB2"/>
      <c r="BC2"/>
      <c r="BD2"/>
      <c r="BE2"/>
      <c r="BF2"/>
    </row>
    <row r="3" spans="1:58" x14ac:dyDescent="0.35">
      <c r="A3" s="200" t="s">
        <v>87</v>
      </c>
      <c r="B3" s="200"/>
      <c r="C3" s="200"/>
      <c r="D3" s="200"/>
      <c r="E3" s="200"/>
      <c r="F3" s="148"/>
      <c r="G3" s="148"/>
      <c r="H3" s="148"/>
      <c r="I3" s="148"/>
      <c r="J3" s="148"/>
      <c r="K3" s="148"/>
      <c r="L3" s="148"/>
      <c r="M3" s="148"/>
      <c r="N3" s="148"/>
      <c r="O3" s="148"/>
      <c r="P3" s="148"/>
      <c r="Q3" s="148"/>
      <c r="R3" s="148"/>
      <c r="S3" s="81"/>
      <c r="T3" s="158"/>
      <c r="U3" s="81"/>
    </row>
    <row r="4" spans="1:58" s="49" customFormat="1" ht="72.5" x14ac:dyDescent="0.35">
      <c r="A4" s="90" t="s">
        <v>31</v>
      </c>
      <c r="B4" s="145" t="s">
        <v>79</v>
      </c>
      <c r="C4" s="145" t="s">
        <v>277</v>
      </c>
      <c r="D4" s="134"/>
      <c r="E4" s="97" t="s">
        <v>312</v>
      </c>
      <c r="F4" s="90">
        <v>1</v>
      </c>
      <c r="G4" s="82"/>
      <c r="H4" s="82">
        <f>F4*G4</f>
        <v>0</v>
      </c>
      <c r="I4" s="82"/>
      <c r="J4" s="63">
        <f>F4*I4</f>
        <v>0</v>
      </c>
      <c r="K4" s="63"/>
      <c r="L4" s="82">
        <f>F4*K4</f>
        <v>0</v>
      </c>
      <c r="M4" s="143"/>
      <c r="N4" s="82"/>
      <c r="O4" s="82"/>
      <c r="P4" s="82"/>
      <c r="Q4" s="82"/>
      <c r="R4" s="82"/>
      <c r="S4" s="79"/>
      <c r="T4" s="169"/>
      <c r="U4" s="80"/>
    </row>
    <row r="5" spans="1:58" s="49" customFormat="1" ht="203" x14ac:dyDescent="0.35">
      <c r="A5" s="90" t="s">
        <v>32</v>
      </c>
      <c r="B5" s="145" t="s">
        <v>296</v>
      </c>
      <c r="C5" s="74" t="s">
        <v>445</v>
      </c>
      <c r="D5" s="146"/>
      <c r="E5" s="142" t="s">
        <v>444</v>
      </c>
      <c r="F5" s="90">
        <v>1</v>
      </c>
      <c r="G5" s="63">
        <v>0.5</v>
      </c>
      <c r="H5" s="63">
        <f t="shared" ref="H5" si="0">F5*G5</f>
        <v>0.5</v>
      </c>
      <c r="I5" s="63"/>
      <c r="J5" s="63"/>
      <c r="K5" s="63"/>
      <c r="L5" s="63"/>
      <c r="M5" s="63"/>
      <c r="N5" s="63"/>
      <c r="O5" s="63"/>
      <c r="P5" s="63"/>
      <c r="Q5" s="63"/>
      <c r="R5" s="63"/>
      <c r="S5" s="110"/>
      <c r="T5" s="165"/>
      <c r="U5" s="80"/>
    </row>
    <row r="6" spans="1:58" s="49" customFormat="1" ht="203" x14ac:dyDescent="0.35">
      <c r="A6" s="90" t="s">
        <v>33</v>
      </c>
      <c r="B6" s="145" t="s">
        <v>297</v>
      </c>
      <c r="C6" s="145" t="s">
        <v>446</v>
      </c>
      <c r="D6" s="134"/>
      <c r="E6" s="90" t="s">
        <v>444</v>
      </c>
      <c r="F6" s="90">
        <v>1</v>
      </c>
      <c r="G6" s="63">
        <v>0.2</v>
      </c>
      <c r="H6" s="63">
        <f t="shared" ref="H6" si="1">F6*G6</f>
        <v>0.2</v>
      </c>
      <c r="I6" s="63"/>
      <c r="J6" s="63"/>
      <c r="K6" s="63"/>
      <c r="L6" s="82"/>
      <c r="M6" s="63"/>
      <c r="N6" s="63"/>
      <c r="O6" s="63"/>
      <c r="P6" s="63"/>
      <c r="Q6" s="63"/>
      <c r="R6" s="63"/>
      <c r="S6" s="110"/>
      <c r="T6" s="165"/>
      <c r="U6" s="80"/>
    </row>
    <row r="7" spans="1:58" x14ac:dyDescent="0.35">
      <c r="A7" s="200" t="s">
        <v>63</v>
      </c>
      <c r="B7" s="200"/>
      <c r="C7" s="200"/>
      <c r="D7" s="200"/>
      <c r="E7" s="200"/>
      <c r="F7" s="148"/>
      <c r="G7" s="148"/>
      <c r="H7" s="148"/>
      <c r="I7" s="148"/>
      <c r="J7" s="148"/>
      <c r="K7" s="148"/>
      <c r="L7" s="148"/>
      <c r="M7" s="148"/>
      <c r="N7" s="148"/>
      <c r="O7" s="148"/>
      <c r="P7" s="148"/>
      <c r="Q7" s="148"/>
      <c r="R7" s="148"/>
      <c r="S7" s="81"/>
      <c r="T7" s="158"/>
      <c r="U7" s="81"/>
    </row>
    <row r="8" spans="1:58" s="49" customFormat="1" ht="124" x14ac:dyDescent="0.35">
      <c r="A8" s="90" t="s">
        <v>132</v>
      </c>
      <c r="B8" s="139" t="s">
        <v>60</v>
      </c>
      <c r="C8" s="4" t="s">
        <v>404</v>
      </c>
      <c r="D8" s="75"/>
      <c r="E8" s="141" t="s">
        <v>391</v>
      </c>
      <c r="F8" s="63">
        <v>1</v>
      </c>
      <c r="G8" s="63">
        <v>1.5</v>
      </c>
      <c r="H8" s="63">
        <f t="shared" ref="H8:H9" si="2">F8*G8</f>
        <v>1.5</v>
      </c>
      <c r="I8" s="63"/>
      <c r="J8" s="63">
        <f t="shared" ref="J8:J9" si="3">F8*I8</f>
        <v>0</v>
      </c>
      <c r="K8" s="63"/>
      <c r="L8" s="63">
        <f t="shared" ref="L8:L9" si="4">F8*K8</f>
        <v>0</v>
      </c>
      <c r="M8" s="143" t="s">
        <v>70</v>
      </c>
      <c r="N8" s="143"/>
      <c r="O8" s="63"/>
      <c r="P8" s="63"/>
      <c r="Q8" s="63"/>
      <c r="R8" s="143" t="s">
        <v>70</v>
      </c>
      <c r="S8" s="110" t="s">
        <v>131</v>
      </c>
      <c r="T8" s="159"/>
      <c r="U8" s="80"/>
    </row>
    <row r="9" spans="1:58" s="49" customFormat="1" ht="72.5" x14ac:dyDescent="0.35">
      <c r="A9" s="90" t="s">
        <v>133</v>
      </c>
      <c r="B9" s="145" t="s">
        <v>79</v>
      </c>
      <c r="C9" s="145" t="s">
        <v>344</v>
      </c>
      <c r="D9" s="134"/>
      <c r="E9" s="134" t="s">
        <v>309</v>
      </c>
      <c r="F9" s="90">
        <v>1</v>
      </c>
      <c r="G9" s="63"/>
      <c r="H9" s="63">
        <f t="shared" si="2"/>
        <v>0</v>
      </c>
      <c r="I9" s="63"/>
      <c r="J9" s="63">
        <f t="shared" si="3"/>
        <v>0</v>
      </c>
      <c r="K9" s="63"/>
      <c r="L9" s="63">
        <f t="shared" si="4"/>
        <v>0</v>
      </c>
      <c r="M9" s="143"/>
      <c r="N9" s="143"/>
      <c r="O9" s="63"/>
      <c r="P9" s="63"/>
      <c r="Q9" s="63"/>
      <c r="R9" s="143"/>
      <c r="S9" s="110"/>
      <c r="T9" s="159"/>
      <c r="U9" s="80"/>
    </row>
    <row r="10" spans="1:58" s="49" customFormat="1" ht="43.5" x14ac:dyDescent="0.35">
      <c r="A10" s="90" t="s">
        <v>134</v>
      </c>
      <c r="B10" s="145" t="s">
        <v>101</v>
      </c>
      <c r="C10" s="145" t="s">
        <v>413</v>
      </c>
      <c r="D10" s="146"/>
      <c r="E10" s="141" t="s">
        <v>314</v>
      </c>
      <c r="F10" s="63">
        <v>1</v>
      </c>
      <c r="G10" s="63"/>
      <c r="H10" s="63"/>
      <c r="I10" s="63"/>
      <c r="J10" s="63">
        <f t="shared" ref="J10:J77" si="5">F10*I10</f>
        <v>0</v>
      </c>
      <c r="K10" s="63"/>
      <c r="L10" s="82">
        <f t="shared" ref="L10:L77" si="6">F10*K10</f>
        <v>0</v>
      </c>
      <c r="M10" s="143"/>
      <c r="N10" s="143"/>
      <c r="O10" s="63"/>
      <c r="P10" s="63"/>
      <c r="Q10" s="63"/>
      <c r="R10" s="63"/>
      <c r="S10" s="110"/>
      <c r="T10" s="159"/>
      <c r="U10" s="80"/>
    </row>
    <row r="11" spans="1:58" s="49" customFormat="1" ht="43.5" x14ac:dyDescent="0.35">
      <c r="A11" s="90" t="s">
        <v>135</v>
      </c>
      <c r="B11" s="145" t="s">
        <v>51</v>
      </c>
      <c r="C11" s="145" t="s">
        <v>412</v>
      </c>
      <c r="D11" s="146"/>
      <c r="E11" s="90" t="s">
        <v>64</v>
      </c>
      <c r="F11" s="63">
        <v>1</v>
      </c>
      <c r="G11" s="93"/>
      <c r="H11" s="82">
        <f t="shared" ref="H11:H77" si="7">F11*G11</f>
        <v>0</v>
      </c>
      <c r="I11" s="63"/>
      <c r="J11" s="63">
        <f t="shared" si="5"/>
        <v>0</v>
      </c>
      <c r="K11" s="63"/>
      <c r="L11" s="82">
        <f t="shared" si="6"/>
        <v>0</v>
      </c>
      <c r="M11" s="143" t="s">
        <v>70</v>
      </c>
      <c r="N11" s="143" t="s">
        <v>70</v>
      </c>
      <c r="O11" s="143" t="s">
        <v>70</v>
      </c>
      <c r="P11" s="143" t="s">
        <v>70</v>
      </c>
      <c r="Q11" s="64"/>
      <c r="R11" s="143"/>
      <c r="S11" s="111"/>
      <c r="T11" s="164"/>
      <c r="U11" s="80"/>
    </row>
    <row r="12" spans="1:58" s="49" customFormat="1" x14ac:dyDescent="0.35">
      <c r="A12" s="90" t="s">
        <v>136</v>
      </c>
      <c r="B12" s="145" t="s">
        <v>52</v>
      </c>
      <c r="C12" s="144" t="s">
        <v>410</v>
      </c>
      <c r="D12" s="146"/>
      <c r="E12" s="63" t="s">
        <v>357</v>
      </c>
      <c r="F12" s="130">
        <v>1</v>
      </c>
      <c r="G12" s="63"/>
      <c r="H12" s="82">
        <f t="shared" si="7"/>
        <v>0</v>
      </c>
      <c r="I12" s="63"/>
      <c r="J12" s="63">
        <f t="shared" si="5"/>
        <v>0</v>
      </c>
      <c r="K12" s="63"/>
      <c r="L12" s="82">
        <f t="shared" si="6"/>
        <v>0</v>
      </c>
      <c r="M12" s="63"/>
      <c r="N12" s="63"/>
      <c r="O12" s="63"/>
      <c r="P12" s="63"/>
      <c r="Q12" s="63"/>
      <c r="R12" s="63"/>
      <c r="S12" s="110"/>
      <c r="T12" s="159"/>
      <c r="U12" s="80"/>
    </row>
    <row r="13" spans="1:58" s="49" customFormat="1" ht="29" x14ac:dyDescent="0.35">
      <c r="A13" s="90" t="s">
        <v>137</v>
      </c>
      <c r="B13" s="145" t="s">
        <v>88</v>
      </c>
      <c r="C13" s="145" t="s">
        <v>89</v>
      </c>
      <c r="D13" s="146"/>
      <c r="E13" s="90" t="s">
        <v>73</v>
      </c>
      <c r="F13" s="90">
        <v>1</v>
      </c>
      <c r="G13" s="63"/>
      <c r="H13" s="82">
        <f t="shared" si="7"/>
        <v>0</v>
      </c>
      <c r="I13" s="63"/>
      <c r="J13" s="63">
        <f t="shared" si="5"/>
        <v>0</v>
      </c>
      <c r="K13" s="63"/>
      <c r="L13" s="82">
        <f t="shared" si="6"/>
        <v>0</v>
      </c>
      <c r="M13" s="143" t="s">
        <v>70</v>
      </c>
      <c r="N13" s="63"/>
      <c r="O13" s="143" t="s">
        <v>70</v>
      </c>
      <c r="P13" s="143" t="s">
        <v>70</v>
      </c>
      <c r="Q13" s="63"/>
      <c r="R13" s="63"/>
      <c r="S13" s="110"/>
      <c r="T13" s="159"/>
      <c r="U13" s="80"/>
    </row>
    <row r="14" spans="1:58" s="49" customFormat="1" ht="58" x14ac:dyDescent="0.35">
      <c r="A14" s="90" t="s">
        <v>138</v>
      </c>
      <c r="B14" s="76" t="s">
        <v>291</v>
      </c>
      <c r="C14" s="76" t="s">
        <v>288</v>
      </c>
      <c r="D14" s="113"/>
      <c r="E14" s="112" t="s">
        <v>86</v>
      </c>
      <c r="F14" s="73">
        <v>1</v>
      </c>
      <c r="G14" s="63">
        <v>0.5</v>
      </c>
      <c r="H14" s="63">
        <f t="shared" si="7"/>
        <v>0.5</v>
      </c>
      <c r="I14" s="63"/>
      <c r="J14" s="63">
        <f t="shared" si="5"/>
        <v>0</v>
      </c>
      <c r="K14" s="63"/>
      <c r="L14" s="82">
        <f t="shared" si="6"/>
        <v>0</v>
      </c>
      <c r="M14" s="143"/>
      <c r="N14" s="143"/>
      <c r="O14" s="63"/>
      <c r="P14" s="63"/>
      <c r="Q14" s="63"/>
      <c r="R14" s="63"/>
      <c r="S14" s="110"/>
      <c r="T14" s="159"/>
      <c r="U14" s="80"/>
    </row>
    <row r="15" spans="1:58" s="49" customFormat="1" x14ac:dyDescent="0.35">
      <c r="A15" s="90"/>
      <c r="B15" s="145"/>
      <c r="C15" s="76"/>
      <c r="D15" s="134"/>
      <c r="E15" s="142"/>
      <c r="F15" s="90"/>
      <c r="G15" s="63"/>
      <c r="H15" s="63"/>
      <c r="I15" s="63"/>
      <c r="J15" s="63"/>
      <c r="K15" s="63"/>
      <c r="L15" s="63"/>
      <c r="M15" s="63"/>
      <c r="N15" s="63"/>
      <c r="O15" s="63"/>
      <c r="P15" s="63"/>
      <c r="Q15" s="63"/>
      <c r="R15" s="63"/>
      <c r="S15" s="110"/>
      <c r="T15" s="159"/>
      <c r="U15" s="80"/>
    </row>
    <row r="16" spans="1:58" s="49" customFormat="1" ht="29" x14ac:dyDescent="0.35">
      <c r="A16" s="90" t="s">
        <v>141</v>
      </c>
      <c r="B16" s="117" t="s">
        <v>38</v>
      </c>
      <c r="C16" s="140" t="s">
        <v>39</v>
      </c>
      <c r="D16" s="97"/>
      <c r="E16" s="63" t="s">
        <v>40</v>
      </c>
      <c r="F16" s="63">
        <v>1</v>
      </c>
      <c r="G16" s="92">
        <v>0.02</v>
      </c>
      <c r="H16" s="63">
        <f t="shared" ref="H16" si="8">F16*G16</f>
        <v>0.02</v>
      </c>
      <c r="I16" s="63"/>
      <c r="J16" s="63"/>
      <c r="K16" s="63"/>
      <c r="L16" s="82"/>
      <c r="M16" s="143"/>
      <c r="N16" s="143"/>
      <c r="O16" s="143"/>
      <c r="P16" s="143"/>
      <c r="Q16" s="63"/>
      <c r="R16" s="63"/>
      <c r="S16" s="110"/>
      <c r="T16" s="159"/>
      <c r="U16" s="80"/>
    </row>
    <row r="17" spans="1:21" x14ac:dyDescent="0.35">
      <c r="A17" s="200" t="s">
        <v>61</v>
      </c>
      <c r="B17" s="200"/>
      <c r="C17" s="200"/>
      <c r="D17" s="200"/>
      <c r="E17" s="200"/>
      <c r="F17" s="148"/>
      <c r="G17" s="148"/>
      <c r="H17" s="148"/>
      <c r="I17" s="148"/>
      <c r="J17" s="148"/>
      <c r="K17" s="148"/>
      <c r="L17" s="148"/>
      <c r="M17" s="148"/>
      <c r="N17" s="148"/>
      <c r="O17" s="148"/>
      <c r="P17" s="148"/>
      <c r="Q17" s="148"/>
      <c r="R17" s="148"/>
      <c r="S17" s="81"/>
      <c r="T17" s="158"/>
      <c r="U17" s="81"/>
    </row>
    <row r="18" spans="1:21" s="49" customFormat="1" ht="43.5" x14ac:dyDescent="0.35">
      <c r="A18" s="90" t="s">
        <v>142</v>
      </c>
      <c r="B18" s="139" t="s">
        <v>62</v>
      </c>
      <c r="C18" s="61" t="s">
        <v>358</v>
      </c>
      <c r="D18" s="146"/>
      <c r="E18" s="90" t="s">
        <v>146</v>
      </c>
      <c r="F18" s="142">
        <v>1</v>
      </c>
      <c r="G18" s="141"/>
      <c r="H18" s="63">
        <f t="shared" ref="H18:H19" si="9">F18*G18</f>
        <v>0</v>
      </c>
      <c r="I18" s="141"/>
      <c r="J18" s="63">
        <f t="shared" ref="J18:J19" si="10">F18*I18</f>
        <v>0</v>
      </c>
      <c r="K18" s="63"/>
      <c r="L18" s="63">
        <f t="shared" ref="L18:L19" si="11">F18*K18</f>
        <v>0</v>
      </c>
      <c r="M18" s="143" t="s">
        <v>70</v>
      </c>
      <c r="N18" s="143" t="s">
        <v>70</v>
      </c>
      <c r="O18" s="141"/>
      <c r="P18" s="141"/>
      <c r="Q18" s="63"/>
      <c r="R18" s="63"/>
      <c r="S18" s="110"/>
      <c r="T18" s="159"/>
      <c r="U18" s="80"/>
    </row>
    <row r="19" spans="1:21" s="49" customFormat="1" ht="29" x14ac:dyDescent="0.35">
      <c r="A19" s="90" t="s">
        <v>201</v>
      </c>
      <c r="B19" s="145" t="s">
        <v>55</v>
      </c>
      <c r="C19" s="145" t="s">
        <v>56</v>
      </c>
      <c r="D19" s="134"/>
      <c r="E19" s="90"/>
      <c r="F19" s="90">
        <v>1</v>
      </c>
      <c r="G19" s="92"/>
      <c r="H19" s="63">
        <f t="shared" si="9"/>
        <v>0</v>
      </c>
      <c r="I19" s="63"/>
      <c r="J19" s="63">
        <f t="shared" si="10"/>
        <v>0</v>
      </c>
      <c r="K19" s="63"/>
      <c r="L19" s="63">
        <f t="shared" si="11"/>
        <v>0</v>
      </c>
      <c r="M19" s="63"/>
      <c r="N19" s="63"/>
      <c r="O19" s="143" t="s">
        <v>70</v>
      </c>
      <c r="P19" s="143" t="s">
        <v>70</v>
      </c>
      <c r="Q19" s="63"/>
      <c r="R19" s="63"/>
      <c r="S19" s="110"/>
      <c r="T19" s="159"/>
      <c r="U19" s="80"/>
    </row>
    <row r="20" spans="1:21" s="49" customFormat="1" x14ac:dyDescent="0.35">
      <c r="A20" s="90" t="s">
        <v>202</v>
      </c>
      <c r="B20" s="145" t="s">
        <v>52</v>
      </c>
      <c r="C20" s="144" t="s">
        <v>410</v>
      </c>
      <c r="D20" s="146"/>
      <c r="E20" s="63" t="s">
        <v>199</v>
      </c>
      <c r="F20" s="130">
        <v>1</v>
      </c>
      <c r="G20" s="89"/>
      <c r="H20" s="82">
        <f t="shared" si="7"/>
        <v>0</v>
      </c>
      <c r="I20" s="63"/>
      <c r="J20" s="63">
        <f t="shared" si="5"/>
        <v>0</v>
      </c>
      <c r="K20" s="63"/>
      <c r="L20" s="82">
        <f t="shared" si="6"/>
        <v>0</v>
      </c>
      <c r="M20" s="64"/>
      <c r="N20" s="64"/>
      <c r="O20" s="64"/>
      <c r="P20" s="64"/>
      <c r="Q20" s="64"/>
      <c r="R20" s="64"/>
      <c r="S20" s="111"/>
      <c r="T20" s="164"/>
      <c r="U20" s="80"/>
    </row>
    <row r="21" spans="1:21" s="49" customFormat="1" ht="357" customHeight="1" x14ac:dyDescent="0.35">
      <c r="A21" s="90" t="s">
        <v>203</v>
      </c>
      <c r="B21" s="139" t="s">
        <v>415</v>
      </c>
      <c r="C21" s="176" t="s">
        <v>414</v>
      </c>
      <c r="D21" s="97"/>
      <c r="E21" s="141" t="s">
        <v>416</v>
      </c>
      <c r="F21" s="63">
        <v>1</v>
      </c>
      <c r="G21" s="63"/>
      <c r="H21" s="82">
        <f t="shared" si="7"/>
        <v>0</v>
      </c>
      <c r="I21" s="63">
        <v>7.1</v>
      </c>
      <c r="J21" s="63">
        <f t="shared" si="5"/>
        <v>7.1</v>
      </c>
      <c r="K21" s="63"/>
      <c r="L21" s="82">
        <f t="shared" si="6"/>
        <v>0</v>
      </c>
      <c r="M21" s="143" t="s">
        <v>70</v>
      </c>
      <c r="N21" s="143" t="s">
        <v>70</v>
      </c>
      <c r="O21" s="143" t="s">
        <v>70</v>
      </c>
      <c r="P21" s="143" t="s">
        <v>70</v>
      </c>
      <c r="Q21" s="143" t="s">
        <v>70</v>
      </c>
      <c r="R21" s="143" t="s">
        <v>70</v>
      </c>
      <c r="S21" s="110"/>
      <c r="T21" s="159"/>
      <c r="U21" s="80"/>
    </row>
    <row r="22" spans="1:21" s="49" customFormat="1" x14ac:dyDescent="0.35">
      <c r="A22" s="90" t="s">
        <v>392</v>
      </c>
      <c r="B22" s="139" t="s">
        <v>393</v>
      </c>
      <c r="C22" s="61" t="s">
        <v>394</v>
      </c>
      <c r="D22" s="146"/>
      <c r="E22" s="141" t="s">
        <v>417</v>
      </c>
      <c r="F22" s="63">
        <v>1</v>
      </c>
      <c r="G22" s="63"/>
      <c r="H22" s="82"/>
      <c r="I22" s="63"/>
      <c r="J22" s="63"/>
      <c r="K22" s="63"/>
      <c r="L22" s="82"/>
      <c r="M22" s="143"/>
      <c r="N22" s="143"/>
      <c r="O22" s="143"/>
      <c r="P22" s="143"/>
      <c r="Q22" s="143"/>
      <c r="R22" s="143"/>
      <c r="S22" s="110"/>
      <c r="T22" s="159"/>
      <c r="U22" s="80"/>
    </row>
    <row r="23" spans="1:21" s="49" customFormat="1" x14ac:dyDescent="0.35">
      <c r="A23" s="102" t="s">
        <v>204</v>
      </c>
      <c r="B23" s="118" t="s">
        <v>41</v>
      </c>
      <c r="C23" s="152"/>
      <c r="D23" s="120"/>
      <c r="E23" s="98"/>
      <c r="F23" s="98">
        <v>1</v>
      </c>
      <c r="G23" s="63"/>
      <c r="H23" s="82"/>
      <c r="I23" s="63"/>
      <c r="J23" s="63"/>
      <c r="K23" s="63"/>
      <c r="L23" s="82"/>
      <c r="M23" s="143"/>
      <c r="N23" s="63"/>
      <c r="O23" s="143"/>
      <c r="P23" s="143"/>
      <c r="Q23" s="143"/>
      <c r="R23" s="63"/>
      <c r="S23" s="110"/>
      <c r="T23" s="159"/>
      <c r="U23" s="80"/>
    </row>
    <row r="24" spans="1:21" s="49" customFormat="1" x14ac:dyDescent="0.35">
      <c r="A24" s="90" t="s">
        <v>206</v>
      </c>
      <c r="B24" s="145" t="s">
        <v>304</v>
      </c>
      <c r="C24" s="144" t="s">
        <v>126</v>
      </c>
      <c r="D24" s="146"/>
      <c r="E24" s="141" t="s">
        <v>200</v>
      </c>
      <c r="F24" s="63">
        <v>1</v>
      </c>
      <c r="G24" s="63"/>
      <c r="H24" s="82">
        <f t="shared" si="7"/>
        <v>0</v>
      </c>
      <c r="I24" s="63"/>
      <c r="J24" s="63">
        <f t="shared" si="5"/>
        <v>0</v>
      </c>
      <c r="K24" s="63"/>
      <c r="L24" s="82">
        <f t="shared" si="6"/>
        <v>0</v>
      </c>
      <c r="M24" s="143"/>
      <c r="N24" s="143"/>
      <c r="O24" s="143"/>
      <c r="P24" s="63"/>
      <c r="Q24" s="143"/>
      <c r="R24" s="143"/>
      <c r="S24" s="110"/>
      <c r="T24" s="159"/>
      <c r="U24" s="80"/>
    </row>
    <row r="25" spans="1:21" x14ac:dyDescent="0.35">
      <c r="A25" s="200" t="s">
        <v>110</v>
      </c>
      <c r="B25" s="200"/>
      <c r="C25" s="200"/>
      <c r="D25" s="200"/>
      <c r="E25" s="200"/>
      <c r="F25" s="148"/>
      <c r="G25" s="148"/>
      <c r="H25" s="148"/>
      <c r="I25" s="148"/>
      <c r="J25" s="148"/>
      <c r="K25" s="148"/>
      <c r="L25" s="148"/>
      <c r="M25" s="148"/>
      <c r="N25" s="148"/>
      <c r="O25" s="148"/>
      <c r="P25" s="148"/>
      <c r="Q25" s="148"/>
      <c r="R25" s="148"/>
      <c r="S25" s="81"/>
      <c r="T25" s="158"/>
      <c r="U25" s="81"/>
    </row>
    <row r="26" spans="1:21" s="49" customFormat="1" ht="348" x14ac:dyDescent="0.35">
      <c r="A26" s="90" t="s">
        <v>143</v>
      </c>
      <c r="B26" s="139" t="s">
        <v>315</v>
      </c>
      <c r="C26" s="178" t="s">
        <v>503</v>
      </c>
      <c r="D26" s="146"/>
      <c r="E26" s="141" t="s">
        <v>98</v>
      </c>
      <c r="F26" s="63">
        <v>1</v>
      </c>
      <c r="G26" s="63"/>
      <c r="H26" s="82">
        <f t="shared" si="7"/>
        <v>0</v>
      </c>
      <c r="I26" s="63">
        <v>10.8</v>
      </c>
      <c r="J26" s="63">
        <f t="shared" si="5"/>
        <v>10.8</v>
      </c>
      <c r="K26" s="63"/>
      <c r="L26" s="82">
        <f t="shared" si="6"/>
        <v>0</v>
      </c>
      <c r="M26" s="143" t="s">
        <v>70</v>
      </c>
      <c r="N26" s="143" t="s">
        <v>70</v>
      </c>
      <c r="O26" s="143" t="s">
        <v>70</v>
      </c>
      <c r="P26" s="63"/>
      <c r="Q26" s="143" t="s">
        <v>70</v>
      </c>
      <c r="R26" s="143" t="s">
        <v>70</v>
      </c>
      <c r="S26" s="110"/>
      <c r="T26" s="159"/>
      <c r="U26" s="80"/>
    </row>
    <row r="27" spans="1:21" s="101" customFormat="1" x14ac:dyDescent="0.35">
      <c r="A27" s="102" t="s">
        <v>147</v>
      </c>
      <c r="B27" s="118" t="s">
        <v>41</v>
      </c>
      <c r="C27" s="118"/>
      <c r="D27" s="123"/>
      <c r="E27" s="124"/>
      <c r="F27" s="99">
        <v>1</v>
      </c>
      <c r="G27" s="99"/>
      <c r="H27" s="99">
        <f t="shared" si="7"/>
        <v>0</v>
      </c>
      <c r="I27" s="99"/>
      <c r="J27" s="99">
        <f t="shared" si="5"/>
        <v>0</v>
      </c>
      <c r="K27" s="99"/>
      <c r="L27" s="99">
        <f t="shared" si="6"/>
        <v>0</v>
      </c>
      <c r="M27" s="99"/>
      <c r="N27" s="99"/>
      <c r="O27" s="99"/>
      <c r="P27" s="99"/>
      <c r="Q27" s="99"/>
      <c r="R27" s="99"/>
      <c r="S27" s="125"/>
      <c r="T27" s="162"/>
      <c r="U27" s="100"/>
    </row>
    <row r="28" spans="1:21" s="49" customFormat="1" ht="58" x14ac:dyDescent="0.35">
      <c r="A28" s="90" t="s">
        <v>149</v>
      </c>
      <c r="B28" s="139" t="s">
        <v>92</v>
      </c>
      <c r="C28" s="145" t="s">
        <v>345</v>
      </c>
      <c r="D28" s="146"/>
      <c r="E28" s="141" t="s">
        <v>479</v>
      </c>
      <c r="F28" s="63">
        <v>1</v>
      </c>
      <c r="G28" s="63"/>
      <c r="H28" s="82">
        <f t="shared" si="7"/>
        <v>0</v>
      </c>
      <c r="I28" s="63"/>
      <c r="J28" s="63">
        <f t="shared" si="5"/>
        <v>0</v>
      </c>
      <c r="K28" s="63"/>
      <c r="L28" s="82">
        <f t="shared" si="6"/>
        <v>0</v>
      </c>
      <c r="M28" s="143"/>
      <c r="N28" s="143"/>
      <c r="O28" s="63"/>
      <c r="P28" s="63"/>
      <c r="Q28" s="63"/>
      <c r="R28" s="63"/>
      <c r="S28" s="110"/>
      <c r="T28" s="159"/>
      <c r="U28" s="80"/>
    </row>
    <row r="29" spans="1:21" s="49" customFormat="1" ht="74.25" customHeight="1" x14ac:dyDescent="0.35">
      <c r="A29" s="90" t="s">
        <v>150</v>
      </c>
      <c r="B29" s="139" t="s">
        <v>94</v>
      </c>
      <c r="C29" s="145" t="s">
        <v>359</v>
      </c>
      <c r="D29" s="146"/>
      <c r="E29" s="141" t="s">
        <v>480</v>
      </c>
      <c r="F29" s="63">
        <v>1</v>
      </c>
      <c r="G29" s="63">
        <v>0.7</v>
      </c>
      <c r="H29" s="82">
        <f t="shared" si="7"/>
        <v>0.7</v>
      </c>
      <c r="I29" s="63"/>
      <c r="J29" s="63">
        <f t="shared" si="5"/>
        <v>0</v>
      </c>
      <c r="K29" s="63"/>
      <c r="L29" s="82">
        <f t="shared" si="6"/>
        <v>0</v>
      </c>
      <c r="M29" s="143" t="s">
        <v>70</v>
      </c>
      <c r="N29" s="143" t="s">
        <v>70</v>
      </c>
      <c r="O29" s="143" t="s">
        <v>70</v>
      </c>
      <c r="P29" s="143" t="s">
        <v>70</v>
      </c>
      <c r="Q29" s="63"/>
      <c r="R29" s="63"/>
      <c r="S29" s="110"/>
      <c r="T29" s="159"/>
      <c r="U29" s="80"/>
    </row>
    <row r="30" spans="1:21" s="49" customFormat="1" ht="145" x14ac:dyDescent="0.35">
      <c r="A30" s="90" t="s">
        <v>151</v>
      </c>
      <c r="B30" s="139" t="s">
        <v>95</v>
      </c>
      <c r="C30" s="145" t="s">
        <v>316</v>
      </c>
      <c r="D30" s="146"/>
      <c r="E30" s="141" t="s">
        <v>317</v>
      </c>
      <c r="F30" s="63">
        <v>1</v>
      </c>
      <c r="G30" s="63"/>
      <c r="H30" s="82">
        <f t="shared" si="7"/>
        <v>0</v>
      </c>
      <c r="I30" s="63">
        <v>4.2</v>
      </c>
      <c r="J30" s="63">
        <f t="shared" si="5"/>
        <v>4.2</v>
      </c>
      <c r="K30" s="63"/>
      <c r="L30" s="82">
        <f t="shared" si="6"/>
        <v>0</v>
      </c>
      <c r="M30" s="63"/>
      <c r="N30" s="63"/>
      <c r="O30" s="63"/>
      <c r="P30" s="63"/>
      <c r="Q30" s="63"/>
      <c r="R30" s="63"/>
      <c r="S30" s="110"/>
      <c r="T30" s="159"/>
      <c r="U30" s="80"/>
    </row>
    <row r="31" spans="1:21" s="49" customFormat="1" ht="159.5" x14ac:dyDescent="0.35">
      <c r="A31" s="90" t="s">
        <v>152</v>
      </c>
      <c r="B31" s="139" t="s">
        <v>96</v>
      </c>
      <c r="C31" s="145" t="s">
        <v>318</v>
      </c>
      <c r="D31" s="146"/>
      <c r="E31" s="141" t="s">
        <v>472</v>
      </c>
      <c r="F31" s="63">
        <v>1</v>
      </c>
      <c r="G31" s="63"/>
      <c r="H31" s="82">
        <f t="shared" si="7"/>
        <v>0</v>
      </c>
      <c r="I31" s="63">
        <v>10</v>
      </c>
      <c r="J31" s="63">
        <f t="shared" si="5"/>
        <v>10</v>
      </c>
      <c r="K31" s="63"/>
      <c r="L31" s="82">
        <f t="shared" si="6"/>
        <v>0</v>
      </c>
      <c r="M31" s="63"/>
      <c r="N31" s="63"/>
      <c r="O31" s="63"/>
      <c r="P31" s="63"/>
      <c r="Q31" s="63"/>
      <c r="R31" s="63"/>
      <c r="S31" s="110"/>
      <c r="T31" s="159"/>
      <c r="U31" s="80"/>
    </row>
    <row r="32" spans="1:21" s="49" customFormat="1" ht="159.5" x14ac:dyDescent="0.35">
      <c r="A32" s="90" t="s">
        <v>153</v>
      </c>
      <c r="B32" s="139" t="s">
        <v>99</v>
      </c>
      <c r="C32" s="145" t="s">
        <v>319</v>
      </c>
      <c r="D32" s="146"/>
      <c r="E32" s="141" t="s">
        <v>320</v>
      </c>
      <c r="F32" s="63">
        <v>1</v>
      </c>
      <c r="G32" s="63"/>
      <c r="H32" s="82">
        <f t="shared" si="7"/>
        <v>0</v>
      </c>
      <c r="I32" s="63">
        <v>14</v>
      </c>
      <c r="J32" s="63">
        <f t="shared" si="5"/>
        <v>14</v>
      </c>
      <c r="K32" s="63"/>
      <c r="L32" s="82">
        <f t="shared" si="6"/>
        <v>0</v>
      </c>
      <c r="M32" s="63"/>
      <c r="N32" s="63"/>
      <c r="O32" s="63"/>
      <c r="P32" s="63"/>
      <c r="Q32" s="63"/>
      <c r="R32" s="63"/>
      <c r="S32" s="110"/>
      <c r="T32" s="159"/>
      <c r="U32" s="80"/>
    </row>
    <row r="33" spans="1:21" s="49" customFormat="1" ht="318" customHeight="1" x14ac:dyDescent="0.35">
      <c r="A33" s="90" t="s">
        <v>154</v>
      </c>
      <c r="B33" s="145" t="s">
        <v>100</v>
      </c>
      <c r="C33" s="145" t="s">
        <v>343</v>
      </c>
      <c r="D33" s="97"/>
      <c r="E33" s="63" t="s">
        <v>472</v>
      </c>
      <c r="F33" s="63">
        <v>1</v>
      </c>
      <c r="G33" s="63"/>
      <c r="H33" s="82">
        <f t="shared" si="7"/>
        <v>0</v>
      </c>
      <c r="I33" s="63">
        <v>6</v>
      </c>
      <c r="J33" s="63">
        <f t="shared" si="5"/>
        <v>6</v>
      </c>
      <c r="K33" s="63"/>
      <c r="L33" s="82">
        <f t="shared" si="6"/>
        <v>0</v>
      </c>
      <c r="M33" s="143" t="s">
        <v>70</v>
      </c>
      <c r="N33" s="143" t="s">
        <v>70</v>
      </c>
      <c r="O33" s="143" t="s">
        <v>70</v>
      </c>
      <c r="P33" s="63"/>
      <c r="Q33" s="63"/>
      <c r="R33" s="63"/>
      <c r="S33" s="110"/>
      <c r="T33" s="159"/>
      <c r="U33" s="80"/>
    </row>
    <row r="34" spans="1:21" s="49" customFormat="1" ht="124.5" customHeight="1" x14ac:dyDescent="0.35">
      <c r="A34" s="90" t="s">
        <v>270</v>
      </c>
      <c r="B34" s="145" t="s">
        <v>271</v>
      </c>
      <c r="C34" s="145" t="s">
        <v>453</v>
      </c>
      <c r="D34" s="146"/>
      <c r="E34" s="63" t="s">
        <v>473</v>
      </c>
      <c r="F34" s="63">
        <v>1</v>
      </c>
      <c r="G34" s="63">
        <v>0.6</v>
      </c>
      <c r="H34" s="82">
        <f t="shared" si="7"/>
        <v>0.6</v>
      </c>
      <c r="I34" s="63"/>
      <c r="J34" s="63"/>
      <c r="K34" s="63"/>
      <c r="L34" s="82">
        <f t="shared" si="6"/>
        <v>0</v>
      </c>
      <c r="M34" s="143"/>
      <c r="N34" s="143"/>
      <c r="O34" s="143"/>
      <c r="P34" s="63"/>
      <c r="Q34" s="63"/>
      <c r="R34" s="63"/>
      <c r="S34" s="110"/>
      <c r="T34" s="159"/>
      <c r="U34" s="80"/>
    </row>
    <row r="35" spans="1:21" s="49" customFormat="1" x14ac:dyDescent="0.35">
      <c r="A35" s="102" t="s">
        <v>155</v>
      </c>
      <c r="B35" s="118" t="s">
        <v>91</v>
      </c>
      <c r="C35" s="118"/>
      <c r="D35" s="123"/>
      <c r="E35" s="124"/>
      <c r="F35" s="99">
        <v>1</v>
      </c>
      <c r="G35" s="63"/>
      <c r="H35" s="82">
        <f t="shared" si="7"/>
        <v>0</v>
      </c>
      <c r="I35" s="63"/>
      <c r="J35" s="63">
        <f t="shared" si="5"/>
        <v>0</v>
      </c>
      <c r="K35" s="63"/>
      <c r="L35" s="82">
        <f t="shared" si="6"/>
        <v>0</v>
      </c>
      <c r="M35" s="143"/>
      <c r="N35" s="143"/>
      <c r="O35" s="143"/>
      <c r="P35" s="143"/>
      <c r="Q35" s="63"/>
      <c r="R35" s="63"/>
      <c r="S35" s="110"/>
      <c r="T35" s="159"/>
      <c r="U35" s="80"/>
    </row>
    <row r="36" spans="1:21" s="49" customFormat="1" ht="43.5" x14ac:dyDescent="0.35">
      <c r="A36" s="90" t="s">
        <v>212</v>
      </c>
      <c r="B36" s="139" t="s">
        <v>101</v>
      </c>
      <c r="C36" s="145" t="s">
        <v>346</v>
      </c>
      <c r="D36" s="146"/>
      <c r="E36" s="141" t="s">
        <v>481</v>
      </c>
      <c r="F36" s="63">
        <v>1</v>
      </c>
      <c r="G36" s="63"/>
      <c r="H36" s="82">
        <f t="shared" si="7"/>
        <v>0</v>
      </c>
      <c r="I36" s="63"/>
      <c r="J36" s="63">
        <f t="shared" si="5"/>
        <v>0</v>
      </c>
      <c r="K36" s="63"/>
      <c r="L36" s="82">
        <f t="shared" si="6"/>
        <v>0</v>
      </c>
      <c r="M36" s="143"/>
      <c r="N36" s="143"/>
      <c r="O36" s="63"/>
      <c r="P36" s="63"/>
      <c r="Q36" s="63"/>
      <c r="R36" s="63"/>
      <c r="S36" s="110"/>
      <c r="T36" s="159"/>
      <c r="U36" s="80"/>
    </row>
    <row r="37" spans="1:21" s="49" customFormat="1" ht="188.5" x14ac:dyDescent="0.35">
      <c r="A37" s="90" t="s">
        <v>213</v>
      </c>
      <c r="B37" s="145" t="s">
        <v>102</v>
      </c>
      <c r="C37" s="145" t="s">
        <v>321</v>
      </c>
      <c r="D37" s="63"/>
      <c r="E37" s="90" t="s">
        <v>103</v>
      </c>
      <c r="F37" s="63">
        <v>1</v>
      </c>
      <c r="G37" s="63">
        <v>3</v>
      </c>
      <c r="H37" s="82">
        <f t="shared" si="7"/>
        <v>3</v>
      </c>
      <c r="I37" s="63"/>
      <c r="J37" s="63">
        <f t="shared" si="5"/>
        <v>0</v>
      </c>
      <c r="K37" s="63"/>
      <c r="L37" s="82">
        <f t="shared" si="6"/>
        <v>0</v>
      </c>
      <c r="M37" s="63"/>
      <c r="N37" s="63"/>
      <c r="O37" s="63"/>
      <c r="P37" s="63"/>
      <c r="Q37" s="63"/>
      <c r="R37" s="63"/>
      <c r="S37" s="110"/>
      <c r="T37" s="159"/>
      <c r="U37" s="80"/>
    </row>
    <row r="38" spans="1:21" s="49" customFormat="1" x14ac:dyDescent="0.35">
      <c r="A38" s="90" t="s">
        <v>214</v>
      </c>
      <c r="B38" s="145" t="s">
        <v>52</v>
      </c>
      <c r="C38" s="144" t="s">
        <v>410</v>
      </c>
      <c r="D38" s="146"/>
      <c r="E38" s="141" t="s">
        <v>207</v>
      </c>
      <c r="F38" s="63">
        <v>1</v>
      </c>
      <c r="G38" s="63"/>
      <c r="H38" s="82">
        <f t="shared" si="7"/>
        <v>0</v>
      </c>
      <c r="I38" s="63"/>
      <c r="J38" s="63">
        <f t="shared" si="5"/>
        <v>0</v>
      </c>
      <c r="K38" s="63"/>
      <c r="L38" s="82">
        <f t="shared" si="6"/>
        <v>0</v>
      </c>
      <c r="M38" s="63"/>
      <c r="N38" s="63"/>
      <c r="O38" s="63"/>
      <c r="P38" s="63"/>
      <c r="Q38" s="63"/>
      <c r="R38" s="63"/>
      <c r="S38" s="110"/>
      <c r="T38" s="159"/>
      <c r="U38" s="80"/>
    </row>
    <row r="39" spans="1:21" s="49" customFormat="1" ht="43.5" x14ac:dyDescent="0.35">
      <c r="A39" s="90" t="s">
        <v>215</v>
      </c>
      <c r="B39" s="145" t="s">
        <v>101</v>
      </c>
      <c r="C39" s="145" t="s">
        <v>346</v>
      </c>
      <c r="D39" s="146"/>
      <c r="E39" s="141" t="s">
        <v>482</v>
      </c>
      <c r="F39" s="63">
        <v>1</v>
      </c>
      <c r="G39" s="63"/>
      <c r="H39" s="82">
        <f t="shared" si="7"/>
        <v>0</v>
      </c>
      <c r="I39" s="63"/>
      <c r="J39" s="63">
        <f t="shared" si="5"/>
        <v>0</v>
      </c>
      <c r="K39" s="63"/>
      <c r="L39" s="82">
        <f t="shared" si="6"/>
        <v>0</v>
      </c>
      <c r="M39" s="63"/>
      <c r="N39" s="63"/>
      <c r="O39" s="63"/>
      <c r="P39" s="63"/>
      <c r="Q39" s="63"/>
      <c r="R39" s="63"/>
      <c r="S39" s="110"/>
      <c r="T39" s="159"/>
      <c r="U39" s="80"/>
    </row>
    <row r="40" spans="1:21" s="49" customFormat="1" x14ac:dyDescent="0.35">
      <c r="A40" s="90"/>
      <c r="B40" s="139"/>
      <c r="C40" s="145"/>
      <c r="D40" s="146"/>
      <c r="E40" s="141"/>
      <c r="F40" s="63"/>
      <c r="G40" s="63"/>
      <c r="H40" s="82"/>
      <c r="I40" s="63"/>
      <c r="J40" s="63"/>
      <c r="K40" s="63"/>
      <c r="L40" s="82"/>
      <c r="M40" s="143"/>
      <c r="N40" s="63"/>
      <c r="O40" s="63"/>
      <c r="P40" s="63"/>
      <c r="Q40" s="63"/>
      <c r="R40" s="63"/>
      <c r="S40" s="110"/>
      <c r="T40" s="159"/>
      <c r="U40" s="80"/>
    </row>
    <row r="41" spans="1:21" s="49" customFormat="1" ht="58" x14ac:dyDescent="0.35">
      <c r="A41" s="90" t="s">
        <v>216</v>
      </c>
      <c r="B41" s="139" t="s">
        <v>106</v>
      </c>
      <c r="C41" s="145" t="s">
        <v>347</v>
      </c>
      <c r="D41" s="146"/>
      <c r="E41" s="141" t="s">
        <v>483</v>
      </c>
      <c r="F41" s="63">
        <v>1</v>
      </c>
      <c r="G41" s="63">
        <v>2.5</v>
      </c>
      <c r="H41" s="82">
        <f>F41*G41</f>
        <v>2.5</v>
      </c>
      <c r="I41" s="63"/>
      <c r="J41" s="63">
        <f t="shared" si="5"/>
        <v>0</v>
      </c>
      <c r="K41" s="63"/>
      <c r="L41" s="82">
        <f t="shared" si="6"/>
        <v>0</v>
      </c>
      <c r="M41" s="63"/>
      <c r="N41" s="63"/>
      <c r="O41" s="63"/>
      <c r="P41" s="63"/>
      <c r="Q41" s="63"/>
      <c r="R41" s="63"/>
      <c r="S41" s="110"/>
      <c r="T41" s="159"/>
      <c r="U41" s="80"/>
    </row>
    <row r="42" spans="1:21" s="49" customFormat="1" ht="71.25" customHeight="1" x14ac:dyDescent="0.35">
      <c r="A42" s="90" t="s">
        <v>217</v>
      </c>
      <c r="B42" s="139" t="s">
        <v>418</v>
      </c>
      <c r="C42" s="145" t="s">
        <v>419</v>
      </c>
      <c r="D42" s="146"/>
      <c r="E42" s="141" t="s">
        <v>484</v>
      </c>
      <c r="F42" s="63">
        <v>1</v>
      </c>
      <c r="G42" s="63">
        <v>2.1</v>
      </c>
      <c r="H42" s="82">
        <f>F42*G42</f>
        <v>2.1</v>
      </c>
      <c r="I42" s="63"/>
      <c r="J42" s="63">
        <f t="shared" si="5"/>
        <v>0</v>
      </c>
      <c r="K42" s="63"/>
      <c r="L42" s="82">
        <f t="shared" si="6"/>
        <v>0</v>
      </c>
      <c r="M42" s="143" t="s">
        <v>70</v>
      </c>
      <c r="N42" s="143" t="s">
        <v>70</v>
      </c>
      <c r="O42" s="143" t="s">
        <v>70</v>
      </c>
      <c r="P42" s="63"/>
      <c r="Q42" s="63"/>
      <c r="R42" s="63"/>
      <c r="S42" s="110"/>
      <c r="T42" s="159"/>
      <c r="U42" s="80"/>
    </row>
    <row r="43" spans="1:21" s="49" customFormat="1" ht="43.5" x14ac:dyDescent="0.35">
      <c r="A43" s="90" t="s">
        <v>218</v>
      </c>
      <c r="B43" s="110" t="s">
        <v>104</v>
      </c>
      <c r="C43" s="110" t="s">
        <v>105</v>
      </c>
      <c r="D43" s="146"/>
      <c r="E43" s="90" t="s">
        <v>450</v>
      </c>
      <c r="F43" s="90">
        <v>1</v>
      </c>
      <c r="G43" s="63">
        <v>4</v>
      </c>
      <c r="H43" s="82">
        <f t="shared" si="7"/>
        <v>4</v>
      </c>
      <c r="I43" s="63"/>
      <c r="J43" s="63">
        <f t="shared" si="5"/>
        <v>0</v>
      </c>
      <c r="K43" s="63"/>
      <c r="L43" s="82">
        <f t="shared" si="6"/>
        <v>0</v>
      </c>
      <c r="M43" s="63"/>
      <c r="N43" s="63"/>
      <c r="O43" s="63"/>
      <c r="P43" s="63"/>
      <c r="Q43" s="63"/>
      <c r="R43" s="63"/>
      <c r="S43" s="110"/>
      <c r="T43" s="159"/>
      <c r="U43" s="80"/>
    </row>
    <row r="44" spans="1:21" s="49" customFormat="1" ht="29" x14ac:dyDescent="0.35">
      <c r="A44" s="90" t="s">
        <v>219</v>
      </c>
      <c r="B44" s="145" t="s">
        <v>88</v>
      </c>
      <c r="C44" s="145" t="s">
        <v>89</v>
      </c>
      <c r="D44" s="146"/>
      <c r="E44" s="90" t="s">
        <v>73</v>
      </c>
      <c r="F44" s="90">
        <v>1</v>
      </c>
      <c r="G44" s="63"/>
      <c r="H44" s="82">
        <f t="shared" si="7"/>
        <v>0</v>
      </c>
      <c r="I44" s="63"/>
      <c r="J44" s="63">
        <f t="shared" si="5"/>
        <v>0</v>
      </c>
      <c r="K44" s="63"/>
      <c r="L44" s="82">
        <f t="shared" si="6"/>
        <v>0</v>
      </c>
      <c r="M44" s="143" t="s">
        <v>70</v>
      </c>
      <c r="N44" s="63"/>
      <c r="O44" s="143" t="s">
        <v>70</v>
      </c>
      <c r="P44" s="143" t="s">
        <v>70</v>
      </c>
      <c r="Q44" s="63"/>
      <c r="R44" s="63"/>
      <c r="S44" s="110"/>
      <c r="T44" s="170"/>
      <c r="U44" s="80"/>
    </row>
    <row r="45" spans="1:21" s="49" customFormat="1" ht="29" x14ac:dyDescent="0.35">
      <c r="A45" s="90" t="s">
        <v>220</v>
      </c>
      <c r="B45" s="133" t="s">
        <v>38</v>
      </c>
      <c r="C45" s="140" t="s">
        <v>39</v>
      </c>
      <c r="D45" s="97"/>
      <c r="E45" s="63" t="s">
        <v>40</v>
      </c>
      <c r="F45" s="63">
        <v>1</v>
      </c>
      <c r="G45" s="92">
        <v>0.02</v>
      </c>
      <c r="H45" s="63">
        <f t="shared" si="7"/>
        <v>0.02</v>
      </c>
      <c r="I45" s="63"/>
      <c r="J45" s="63"/>
      <c r="K45" s="63"/>
      <c r="L45" s="82"/>
      <c r="M45" s="63"/>
      <c r="N45" s="63"/>
      <c r="O45" s="63"/>
      <c r="P45" s="63"/>
      <c r="Q45" s="63"/>
      <c r="R45" s="63"/>
      <c r="S45" s="110"/>
      <c r="T45" s="170"/>
      <c r="U45" s="80"/>
    </row>
    <row r="46" spans="1:21" s="49" customFormat="1" ht="203" x14ac:dyDescent="0.35">
      <c r="A46" s="90" t="s">
        <v>221</v>
      </c>
      <c r="B46" s="139" t="s">
        <v>341</v>
      </c>
      <c r="C46" s="140" t="s">
        <v>339</v>
      </c>
      <c r="D46" s="146"/>
      <c r="E46" s="141" t="s">
        <v>340</v>
      </c>
      <c r="F46" s="63">
        <v>1</v>
      </c>
      <c r="G46" s="63">
        <v>2.2999999999999998</v>
      </c>
      <c r="H46" s="82">
        <f t="shared" si="7"/>
        <v>2.2999999999999998</v>
      </c>
      <c r="I46" s="63"/>
      <c r="J46" s="63">
        <f t="shared" si="5"/>
        <v>0</v>
      </c>
      <c r="K46" s="63"/>
      <c r="L46" s="82">
        <f t="shared" si="6"/>
        <v>0</v>
      </c>
      <c r="M46" s="63"/>
      <c r="N46" s="63"/>
      <c r="O46" s="63"/>
      <c r="P46" s="63"/>
      <c r="Q46" s="63"/>
      <c r="R46" s="63"/>
      <c r="S46" s="110"/>
      <c r="T46" s="159"/>
      <c r="U46" s="80"/>
    </row>
    <row r="47" spans="1:21" s="49" customFormat="1" x14ac:dyDescent="0.35">
      <c r="A47" s="90" t="s">
        <v>222</v>
      </c>
      <c r="B47" s="145"/>
      <c r="C47" s="144"/>
      <c r="D47" s="146"/>
      <c r="E47" s="141"/>
      <c r="F47" s="63"/>
      <c r="G47" s="63"/>
      <c r="H47" s="82"/>
      <c r="I47" s="63"/>
      <c r="J47" s="63"/>
      <c r="K47" s="64"/>
      <c r="L47" s="82"/>
      <c r="M47" s="52"/>
      <c r="N47" s="52"/>
      <c r="O47" s="52"/>
      <c r="P47" s="52"/>
      <c r="Q47" s="52"/>
      <c r="R47" s="52"/>
      <c r="S47" s="52"/>
      <c r="T47" s="159"/>
      <c r="U47" s="80"/>
    </row>
    <row r="48" spans="1:21" s="49" customFormat="1" ht="72.5" x14ac:dyDescent="0.35">
      <c r="A48" s="90" t="s">
        <v>223</v>
      </c>
      <c r="B48" s="139" t="s">
        <v>107</v>
      </c>
      <c r="C48" s="140" t="s">
        <v>322</v>
      </c>
      <c r="D48" s="146"/>
      <c r="E48" s="141" t="s">
        <v>108</v>
      </c>
      <c r="F48" s="63">
        <v>1</v>
      </c>
      <c r="G48" s="63">
        <v>0.13</v>
      </c>
      <c r="H48" s="82">
        <f t="shared" si="7"/>
        <v>0.13</v>
      </c>
      <c r="I48" s="63"/>
      <c r="J48" s="63">
        <f t="shared" si="5"/>
        <v>0</v>
      </c>
      <c r="K48" s="63"/>
      <c r="L48" s="82">
        <f t="shared" si="6"/>
        <v>0</v>
      </c>
      <c r="M48" s="63"/>
      <c r="N48" s="63"/>
      <c r="O48" s="63"/>
      <c r="P48" s="63"/>
      <c r="Q48" s="63"/>
      <c r="R48" s="63"/>
      <c r="S48" s="110"/>
      <c r="T48" s="159"/>
      <c r="U48" s="80"/>
    </row>
    <row r="49" spans="1:21" s="49" customFormat="1" ht="348" x14ac:dyDescent="0.35">
      <c r="A49" s="90" t="s">
        <v>224</v>
      </c>
      <c r="B49" s="139" t="s">
        <v>109</v>
      </c>
      <c r="C49" s="175" t="s">
        <v>504</v>
      </c>
      <c r="D49" s="146"/>
      <c r="E49" s="141" t="s">
        <v>443</v>
      </c>
      <c r="F49" s="63">
        <v>1</v>
      </c>
      <c r="G49" s="63"/>
      <c r="H49" s="82">
        <f t="shared" si="7"/>
        <v>0</v>
      </c>
      <c r="I49" s="63">
        <v>18.899999999999999</v>
      </c>
      <c r="J49" s="63">
        <f t="shared" si="5"/>
        <v>18.899999999999999</v>
      </c>
      <c r="K49" s="63"/>
      <c r="L49" s="82">
        <f t="shared" si="6"/>
        <v>0</v>
      </c>
      <c r="M49" s="143" t="s">
        <v>70</v>
      </c>
      <c r="N49" s="143" t="s">
        <v>70</v>
      </c>
      <c r="O49" s="143" t="s">
        <v>70</v>
      </c>
      <c r="P49" s="63"/>
      <c r="Q49" s="143" t="s">
        <v>70</v>
      </c>
      <c r="R49" s="143" t="s">
        <v>70</v>
      </c>
      <c r="S49" s="110"/>
      <c r="T49" s="159"/>
      <c r="U49" s="80"/>
    </row>
    <row r="50" spans="1:21" s="49" customFormat="1" x14ac:dyDescent="0.35">
      <c r="A50" s="102" t="s">
        <v>225</v>
      </c>
      <c r="B50" s="118" t="s">
        <v>41</v>
      </c>
      <c r="C50" s="118"/>
      <c r="D50" s="123"/>
      <c r="E50" s="124"/>
      <c r="F50" s="99">
        <v>1</v>
      </c>
      <c r="G50" s="63"/>
      <c r="H50" s="82">
        <f t="shared" si="7"/>
        <v>0</v>
      </c>
      <c r="I50" s="63"/>
      <c r="J50" s="63">
        <f t="shared" si="5"/>
        <v>0</v>
      </c>
      <c r="K50" s="63"/>
      <c r="L50" s="82">
        <f t="shared" si="6"/>
        <v>0</v>
      </c>
      <c r="M50" s="143"/>
      <c r="N50" s="143"/>
      <c r="O50" s="63"/>
      <c r="P50" s="63"/>
      <c r="Q50" s="63"/>
      <c r="R50" s="63"/>
      <c r="S50" s="110"/>
      <c r="T50" s="159"/>
      <c r="U50" s="80"/>
    </row>
    <row r="51" spans="1:21" s="49" customFormat="1" ht="64.5" customHeight="1" x14ac:dyDescent="0.35">
      <c r="A51" s="90" t="s">
        <v>226</v>
      </c>
      <c r="B51" s="139" t="s">
        <v>92</v>
      </c>
      <c r="C51" s="145" t="s">
        <v>348</v>
      </c>
      <c r="D51" s="146"/>
      <c r="E51" s="141" t="s">
        <v>489</v>
      </c>
      <c r="F51" s="63">
        <v>1</v>
      </c>
      <c r="G51" s="63"/>
      <c r="H51" s="82">
        <f t="shared" si="7"/>
        <v>0</v>
      </c>
      <c r="I51" s="63"/>
      <c r="J51" s="63">
        <f t="shared" si="5"/>
        <v>0</v>
      </c>
      <c r="K51" s="63"/>
      <c r="L51" s="82">
        <f t="shared" si="6"/>
        <v>0</v>
      </c>
      <c r="M51" s="143"/>
      <c r="N51" s="143"/>
      <c r="O51" s="143"/>
      <c r="P51" s="143"/>
      <c r="Q51" s="63"/>
      <c r="R51" s="63"/>
      <c r="S51" s="110"/>
      <c r="T51" s="159"/>
      <c r="U51" s="80"/>
    </row>
    <row r="52" spans="1:21" s="49" customFormat="1" ht="43.5" x14ac:dyDescent="0.35">
      <c r="A52" s="90" t="s">
        <v>227</v>
      </c>
      <c r="B52" s="139" t="s">
        <v>313</v>
      </c>
      <c r="C52" s="145" t="s">
        <v>349</v>
      </c>
      <c r="D52" s="146"/>
      <c r="E52" s="141" t="s">
        <v>471</v>
      </c>
      <c r="F52" s="63">
        <v>1</v>
      </c>
      <c r="G52" s="63">
        <v>0.7</v>
      </c>
      <c r="H52" s="63">
        <v>0.7</v>
      </c>
      <c r="I52" s="63"/>
      <c r="J52" s="63">
        <f t="shared" si="5"/>
        <v>0</v>
      </c>
      <c r="K52" s="63"/>
      <c r="L52" s="82">
        <f t="shared" si="6"/>
        <v>0</v>
      </c>
      <c r="M52" s="63"/>
      <c r="N52" s="63"/>
      <c r="O52" s="63"/>
      <c r="P52" s="63"/>
      <c r="Q52" s="63"/>
      <c r="R52" s="63"/>
      <c r="S52" s="110"/>
      <c r="T52" s="159"/>
      <c r="U52" s="80"/>
    </row>
    <row r="53" spans="1:21" s="49" customFormat="1" ht="72.5" x14ac:dyDescent="0.35">
      <c r="A53" s="90" t="s">
        <v>228</v>
      </c>
      <c r="B53" s="145" t="s">
        <v>420</v>
      </c>
      <c r="C53" s="145" t="s">
        <v>421</v>
      </c>
      <c r="D53" s="146"/>
      <c r="E53" s="90" t="s">
        <v>496</v>
      </c>
      <c r="F53" s="90">
        <v>1</v>
      </c>
      <c r="G53" s="63"/>
      <c r="H53" s="82">
        <f t="shared" si="7"/>
        <v>0</v>
      </c>
      <c r="I53" s="63">
        <v>4.0999999999999996</v>
      </c>
      <c r="J53" s="63">
        <f t="shared" si="5"/>
        <v>4.0999999999999996</v>
      </c>
      <c r="K53" s="63"/>
      <c r="L53" s="82">
        <f t="shared" si="6"/>
        <v>0</v>
      </c>
      <c r="M53" s="143" t="s">
        <v>70</v>
      </c>
      <c r="N53" s="143" t="s">
        <v>70</v>
      </c>
      <c r="O53" s="143" t="s">
        <v>70</v>
      </c>
      <c r="P53" s="143"/>
      <c r="Q53" s="63"/>
      <c r="R53" s="63"/>
      <c r="S53" s="110"/>
      <c r="T53" s="159"/>
      <c r="U53" s="80"/>
    </row>
    <row r="54" spans="1:21" s="49" customFormat="1" ht="72.5" x14ac:dyDescent="0.35">
      <c r="A54" s="90" t="s">
        <v>210</v>
      </c>
      <c r="B54" s="145" t="s">
        <v>418</v>
      </c>
      <c r="C54" s="145" t="s">
        <v>422</v>
      </c>
      <c r="D54" s="146"/>
      <c r="E54" s="141" t="s">
        <v>496</v>
      </c>
      <c r="F54" s="63">
        <v>1</v>
      </c>
      <c r="G54" s="63">
        <v>2.1</v>
      </c>
      <c r="H54" s="82">
        <f>F54*G54</f>
        <v>2.1</v>
      </c>
      <c r="I54" s="63"/>
      <c r="J54" s="63">
        <f t="shared" si="5"/>
        <v>0</v>
      </c>
      <c r="K54" s="63"/>
      <c r="L54" s="82">
        <f t="shared" si="6"/>
        <v>0</v>
      </c>
      <c r="M54" s="143" t="s">
        <v>70</v>
      </c>
      <c r="N54" s="143" t="s">
        <v>70</v>
      </c>
      <c r="O54" s="143" t="s">
        <v>70</v>
      </c>
      <c r="P54" s="63"/>
      <c r="Q54" s="63"/>
      <c r="R54" s="63"/>
      <c r="S54" s="110"/>
      <c r="T54" s="159"/>
      <c r="U54" s="80"/>
    </row>
    <row r="55" spans="1:21" s="49" customFormat="1" x14ac:dyDescent="0.35">
      <c r="A55" s="90" t="s">
        <v>451</v>
      </c>
      <c r="B55" s="145" t="s">
        <v>52</v>
      </c>
      <c r="C55" s="144" t="s">
        <v>410</v>
      </c>
      <c r="D55" s="146"/>
      <c r="E55" s="141" t="s">
        <v>272</v>
      </c>
      <c r="F55" s="90">
        <v>1</v>
      </c>
      <c r="G55" s="73"/>
      <c r="H55" s="63">
        <f>F55*G55</f>
        <v>0</v>
      </c>
      <c r="I55" s="63"/>
      <c r="J55" s="63"/>
      <c r="K55" s="63"/>
      <c r="L55" s="63"/>
      <c r="M55" s="143"/>
      <c r="N55" s="143"/>
      <c r="O55" s="63"/>
      <c r="P55" s="63"/>
      <c r="Q55" s="63"/>
      <c r="R55" s="63"/>
      <c r="S55" s="110"/>
      <c r="T55" s="159"/>
      <c r="U55" s="80"/>
    </row>
    <row r="56" spans="1:21" x14ac:dyDescent="0.35">
      <c r="A56" s="200" t="s">
        <v>111</v>
      </c>
      <c r="B56" s="200"/>
      <c r="C56" s="200"/>
      <c r="D56" s="200"/>
      <c r="E56" s="200"/>
      <c r="F56" s="148"/>
      <c r="G56" s="148"/>
      <c r="H56" s="148"/>
      <c r="I56" s="148"/>
      <c r="J56" s="148"/>
      <c r="K56" s="148"/>
      <c r="L56" s="148"/>
      <c r="M56" s="148"/>
      <c r="N56" s="148"/>
      <c r="O56" s="148"/>
      <c r="P56" s="148"/>
      <c r="Q56" s="148"/>
      <c r="R56" s="148"/>
      <c r="S56" s="81"/>
      <c r="T56" s="158"/>
      <c r="U56" s="81"/>
    </row>
    <row r="57" spans="1:21" s="49" customFormat="1" ht="43.5" x14ac:dyDescent="0.35">
      <c r="A57" s="90" t="s">
        <v>157</v>
      </c>
      <c r="B57" s="145" t="s">
        <v>113</v>
      </c>
      <c r="C57" s="145" t="s">
        <v>350</v>
      </c>
      <c r="D57" s="146"/>
      <c r="E57" s="141" t="s">
        <v>208</v>
      </c>
      <c r="F57" s="63">
        <v>1</v>
      </c>
      <c r="G57" s="96"/>
      <c r="H57" s="82">
        <f t="shared" si="7"/>
        <v>0</v>
      </c>
      <c r="I57" s="63"/>
      <c r="J57" s="63">
        <f t="shared" si="5"/>
        <v>0</v>
      </c>
      <c r="K57" s="63"/>
      <c r="L57" s="82">
        <f t="shared" si="6"/>
        <v>0</v>
      </c>
      <c r="M57" s="143"/>
      <c r="N57" s="143"/>
      <c r="O57" s="143"/>
      <c r="P57" s="63"/>
      <c r="Q57" s="143"/>
      <c r="R57" s="143"/>
      <c r="S57" s="110"/>
      <c r="T57" s="159"/>
      <c r="U57" s="80"/>
    </row>
    <row r="58" spans="1:21" s="49" customFormat="1" ht="101.5" x14ac:dyDescent="0.35">
      <c r="A58" s="90" t="s">
        <v>158</v>
      </c>
      <c r="B58" s="145" t="s">
        <v>112</v>
      </c>
      <c r="C58" s="84" t="s">
        <v>323</v>
      </c>
      <c r="D58" s="146"/>
      <c r="E58" s="142" t="s">
        <v>324</v>
      </c>
      <c r="F58" s="90">
        <v>3</v>
      </c>
      <c r="G58" s="63">
        <v>0.25</v>
      </c>
      <c r="H58" s="63">
        <f t="shared" si="7"/>
        <v>0.75</v>
      </c>
      <c r="I58" s="63"/>
      <c r="J58" s="63">
        <f t="shared" si="5"/>
        <v>0</v>
      </c>
      <c r="K58" s="63"/>
      <c r="L58" s="82">
        <f t="shared" si="6"/>
        <v>0</v>
      </c>
      <c r="M58" s="63"/>
      <c r="N58" s="63"/>
      <c r="O58" s="63"/>
      <c r="P58" s="63"/>
      <c r="Q58" s="63"/>
      <c r="R58" s="63"/>
      <c r="S58" s="110"/>
      <c r="T58" s="161"/>
      <c r="U58" s="80"/>
    </row>
    <row r="59" spans="1:21" s="49" customFormat="1" ht="43.5" x14ac:dyDescent="0.35">
      <c r="A59" s="90" t="s">
        <v>159</v>
      </c>
      <c r="B59" s="145" t="s">
        <v>113</v>
      </c>
      <c r="C59" s="145" t="s">
        <v>351</v>
      </c>
      <c r="D59" s="146"/>
      <c r="E59" s="78" t="s">
        <v>209</v>
      </c>
      <c r="F59" s="82">
        <v>1</v>
      </c>
      <c r="G59" s="82"/>
      <c r="H59" s="82">
        <f t="shared" si="7"/>
        <v>0</v>
      </c>
      <c r="I59" s="82"/>
      <c r="J59" s="63">
        <f t="shared" si="5"/>
        <v>0</v>
      </c>
      <c r="K59" s="82"/>
      <c r="L59" s="82">
        <f t="shared" si="6"/>
        <v>0</v>
      </c>
      <c r="M59" s="82"/>
      <c r="N59" s="82"/>
      <c r="O59" s="82"/>
      <c r="P59" s="82"/>
      <c r="Q59" s="82"/>
      <c r="R59" s="82"/>
      <c r="S59" s="79"/>
      <c r="T59" s="169"/>
      <c r="U59" s="80"/>
    </row>
    <row r="60" spans="1:21" s="101" customFormat="1" x14ac:dyDescent="0.35">
      <c r="A60" s="102" t="s">
        <v>160</v>
      </c>
      <c r="B60" s="114" t="s">
        <v>114</v>
      </c>
      <c r="C60" s="114"/>
      <c r="D60" s="115"/>
      <c r="E60" s="102"/>
      <c r="F60" s="102">
        <v>1</v>
      </c>
      <c r="G60" s="103"/>
      <c r="H60" s="99">
        <f t="shared" si="7"/>
        <v>0</v>
      </c>
      <c r="I60" s="103"/>
      <c r="J60" s="103">
        <f t="shared" si="5"/>
        <v>0</v>
      </c>
      <c r="K60" s="103"/>
      <c r="L60" s="99">
        <f t="shared" si="6"/>
        <v>0</v>
      </c>
      <c r="M60" s="104"/>
      <c r="N60" s="104"/>
      <c r="O60" s="104"/>
      <c r="P60" s="104"/>
      <c r="Q60" s="103"/>
      <c r="R60" s="103"/>
      <c r="S60" s="105"/>
      <c r="T60" s="160"/>
      <c r="U60" s="100"/>
    </row>
    <row r="61" spans="1:21" s="49" customFormat="1" ht="72.5" x14ac:dyDescent="0.35">
      <c r="A61" s="90" t="s">
        <v>161</v>
      </c>
      <c r="B61" s="145" t="s">
        <v>115</v>
      </c>
      <c r="C61" s="76" t="s">
        <v>352</v>
      </c>
      <c r="D61" s="146"/>
      <c r="E61" s="90" t="s">
        <v>183</v>
      </c>
      <c r="F61" s="90">
        <v>1</v>
      </c>
      <c r="G61" s="63"/>
      <c r="H61" s="82">
        <f t="shared" si="7"/>
        <v>0</v>
      </c>
      <c r="I61" s="63"/>
      <c r="J61" s="63">
        <f t="shared" si="5"/>
        <v>0</v>
      </c>
      <c r="K61" s="63"/>
      <c r="L61" s="82">
        <f t="shared" si="6"/>
        <v>0</v>
      </c>
      <c r="M61" s="143" t="s">
        <v>70</v>
      </c>
      <c r="N61" s="63"/>
      <c r="O61" s="143" t="s">
        <v>70</v>
      </c>
      <c r="P61" s="63"/>
      <c r="Q61" s="63"/>
      <c r="R61" s="63"/>
      <c r="S61" s="110"/>
      <c r="T61" s="159"/>
      <c r="U61" s="80"/>
    </row>
    <row r="62" spans="1:21" s="101" customFormat="1" x14ac:dyDescent="0.35">
      <c r="A62" s="102" t="s">
        <v>162</v>
      </c>
      <c r="B62" s="126" t="s">
        <v>116</v>
      </c>
      <c r="C62" s="114" t="s">
        <v>274</v>
      </c>
      <c r="D62" s="127"/>
      <c r="E62" s="128"/>
      <c r="F62" s="103">
        <v>1</v>
      </c>
      <c r="G62" s="103"/>
      <c r="H62" s="99">
        <f t="shared" si="7"/>
        <v>0</v>
      </c>
      <c r="I62" s="103"/>
      <c r="J62" s="103">
        <f t="shared" si="5"/>
        <v>0</v>
      </c>
      <c r="K62" s="103"/>
      <c r="L62" s="99">
        <f t="shared" si="6"/>
        <v>0</v>
      </c>
      <c r="M62" s="104"/>
      <c r="N62" s="104"/>
      <c r="O62" s="103"/>
      <c r="P62" s="103"/>
      <c r="Q62" s="103"/>
      <c r="R62" s="103"/>
      <c r="S62" s="105"/>
      <c r="T62" s="160"/>
      <c r="U62" s="100"/>
    </row>
    <row r="63" spans="1:21" s="101" customFormat="1" x14ac:dyDescent="0.35">
      <c r="A63" s="102" t="s">
        <v>163</v>
      </c>
      <c r="B63" s="114" t="s">
        <v>117</v>
      </c>
      <c r="C63" s="114"/>
      <c r="D63" s="129"/>
      <c r="E63" s="103"/>
      <c r="F63" s="103">
        <v>1</v>
      </c>
      <c r="G63" s="103">
        <v>1.2</v>
      </c>
      <c r="H63" s="99">
        <f t="shared" si="7"/>
        <v>1.2</v>
      </c>
      <c r="I63" s="103"/>
      <c r="J63" s="103">
        <f t="shared" si="5"/>
        <v>0</v>
      </c>
      <c r="K63" s="103"/>
      <c r="L63" s="99">
        <f t="shared" si="6"/>
        <v>0</v>
      </c>
      <c r="M63" s="103"/>
      <c r="N63" s="103"/>
      <c r="O63" s="103"/>
      <c r="P63" s="103"/>
      <c r="Q63" s="103"/>
      <c r="R63" s="103"/>
      <c r="S63" s="105"/>
      <c r="T63" s="160"/>
      <c r="U63" s="100"/>
    </row>
    <row r="64" spans="1:21" s="49" customFormat="1" x14ac:dyDescent="0.35">
      <c r="A64" s="90"/>
      <c r="B64" s="110"/>
      <c r="C64" s="76"/>
      <c r="D64" s="63"/>
      <c r="E64" s="90"/>
      <c r="F64" s="63"/>
      <c r="G64" s="63"/>
      <c r="H64" s="82"/>
      <c r="I64" s="63"/>
      <c r="J64" s="63"/>
      <c r="K64" s="63"/>
      <c r="L64" s="82"/>
      <c r="M64" s="63"/>
      <c r="N64" s="63"/>
      <c r="O64" s="63"/>
      <c r="P64" s="63"/>
      <c r="Q64" s="63"/>
      <c r="R64" s="63"/>
      <c r="S64" s="110"/>
      <c r="T64" s="159"/>
      <c r="U64" s="80"/>
    </row>
    <row r="65" spans="1:21" s="49" customFormat="1" ht="58" x14ac:dyDescent="0.35">
      <c r="A65" s="90" t="s">
        <v>164</v>
      </c>
      <c r="B65" s="145" t="s">
        <v>113</v>
      </c>
      <c r="C65" s="76" t="s">
        <v>382</v>
      </c>
      <c r="D65" s="146"/>
      <c r="E65" s="90" t="s">
        <v>146</v>
      </c>
      <c r="F65" s="82">
        <v>1</v>
      </c>
      <c r="G65" s="63"/>
      <c r="H65" s="63"/>
      <c r="I65" s="63"/>
      <c r="J65" s="63"/>
      <c r="K65" s="63"/>
      <c r="L65" s="82"/>
      <c r="M65" s="63"/>
      <c r="N65" s="63"/>
      <c r="O65" s="63"/>
      <c r="P65" s="63"/>
      <c r="Q65" s="63"/>
      <c r="R65" s="63"/>
      <c r="S65" s="110"/>
      <c r="T65" s="159"/>
      <c r="U65" s="80"/>
    </row>
    <row r="66" spans="1:21" s="49" customFormat="1" ht="370.5" customHeight="1" x14ac:dyDescent="0.35">
      <c r="A66" s="90" t="s">
        <v>165</v>
      </c>
      <c r="B66" s="145" t="s">
        <v>383</v>
      </c>
      <c r="C66" s="76" t="s">
        <v>423</v>
      </c>
      <c r="D66" s="146"/>
      <c r="E66" s="90" t="s">
        <v>424</v>
      </c>
      <c r="F66" s="63">
        <v>2</v>
      </c>
      <c r="G66" s="63">
        <v>0.5</v>
      </c>
      <c r="H66" s="82">
        <f>F66*G66</f>
        <v>1</v>
      </c>
      <c r="I66" s="63"/>
      <c r="J66" s="63">
        <f t="shared" si="5"/>
        <v>0</v>
      </c>
      <c r="K66" s="63"/>
      <c r="L66" s="82">
        <f t="shared" si="6"/>
        <v>0</v>
      </c>
      <c r="M66" s="63"/>
      <c r="N66" s="63"/>
      <c r="O66" s="63"/>
      <c r="P66" s="63"/>
      <c r="Q66" s="63"/>
      <c r="R66" s="63"/>
      <c r="S66" s="110"/>
      <c r="T66" s="159"/>
      <c r="U66" s="80"/>
    </row>
    <row r="67" spans="1:21" s="49" customFormat="1" ht="58" x14ac:dyDescent="0.35">
      <c r="A67" s="90" t="s">
        <v>166</v>
      </c>
      <c r="B67" s="145" t="s">
        <v>118</v>
      </c>
      <c r="C67" s="145" t="s">
        <v>353</v>
      </c>
      <c r="D67" s="146"/>
      <c r="E67" s="90" t="s">
        <v>237</v>
      </c>
      <c r="F67" s="90">
        <v>1</v>
      </c>
      <c r="G67" s="63"/>
      <c r="H67" s="82">
        <f t="shared" si="7"/>
        <v>0</v>
      </c>
      <c r="I67" s="63"/>
      <c r="J67" s="63">
        <f t="shared" si="5"/>
        <v>0</v>
      </c>
      <c r="K67" s="63"/>
      <c r="L67" s="82">
        <f t="shared" si="6"/>
        <v>0</v>
      </c>
      <c r="M67" s="143"/>
      <c r="N67" s="143"/>
      <c r="O67" s="143"/>
      <c r="P67" s="63"/>
      <c r="Q67" s="143"/>
      <c r="R67" s="143"/>
      <c r="S67" s="110"/>
      <c r="T67" s="159"/>
      <c r="U67" s="80"/>
    </row>
    <row r="68" spans="1:21" s="49" customFormat="1" ht="87" x14ac:dyDescent="0.35">
      <c r="A68" s="90" t="s">
        <v>167</v>
      </c>
      <c r="B68" s="145" t="s">
        <v>102</v>
      </c>
      <c r="C68" s="145" t="s">
        <v>325</v>
      </c>
      <c r="D68" s="134"/>
      <c r="E68" s="63" t="s">
        <v>119</v>
      </c>
      <c r="F68" s="130">
        <v>1</v>
      </c>
      <c r="G68" s="63">
        <v>1.45</v>
      </c>
      <c r="H68" s="130">
        <v>1.45</v>
      </c>
      <c r="I68" s="63"/>
      <c r="J68" s="63">
        <f t="shared" si="5"/>
        <v>0</v>
      </c>
      <c r="K68" s="63"/>
      <c r="L68" s="82">
        <f t="shared" si="6"/>
        <v>0</v>
      </c>
      <c r="M68" s="63"/>
      <c r="N68" s="63"/>
      <c r="O68" s="63"/>
      <c r="P68" s="63"/>
      <c r="Q68" s="63"/>
      <c r="R68" s="63"/>
      <c r="S68" s="110"/>
      <c r="T68" s="159"/>
      <c r="U68" s="80"/>
    </row>
    <row r="69" spans="1:21" s="49" customFormat="1" x14ac:dyDescent="0.35">
      <c r="A69" s="90" t="s">
        <v>230</v>
      </c>
      <c r="B69" s="145" t="s">
        <v>52</v>
      </c>
      <c r="C69" s="144" t="s">
        <v>410</v>
      </c>
      <c r="D69" s="146"/>
      <c r="E69" s="90" t="s">
        <v>238</v>
      </c>
      <c r="F69" s="90">
        <v>1</v>
      </c>
      <c r="G69" s="63"/>
      <c r="H69" s="82">
        <f t="shared" si="7"/>
        <v>0</v>
      </c>
      <c r="I69" s="63"/>
      <c r="J69" s="63">
        <f t="shared" si="5"/>
        <v>0</v>
      </c>
      <c r="K69" s="63"/>
      <c r="L69" s="82">
        <f t="shared" si="6"/>
        <v>0</v>
      </c>
      <c r="M69" s="63"/>
      <c r="N69" s="63"/>
      <c r="O69" s="63"/>
      <c r="P69" s="63"/>
      <c r="Q69" s="63"/>
      <c r="R69" s="63"/>
      <c r="S69" s="110"/>
      <c r="T69" s="159"/>
      <c r="U69" s="80"/>
    </row>
    <row r="70" spans="1:21" s="49" customFormat="1" ht="29" x14ac:dyDescent="0.35">
      <c r="A70" s="90" t="s">
        <v>231</v>
      </c>
      <c r="B70" s="145" t="s">
        <v>88</v>
      </c>
      <c r="C70" s="145" t="s">
        <v>89</v>
      </c>
      <c r="D70" s="146"/>
      <c r="E70" s="90" t="s">
        <v>73</v>
      </c>
      <c r="F70" s="90">
        <v>1</v>
      </c>
      <c r="G70" s="63"/>
      <c r="H70" s="82">
        <f t="shared" si="7"/>
        <v>0</v>
      </c>
      <c r="I70" s="63"/>
      <c r="J70" s="63">
        <f t="shared" si="5"/>
        <v>0</v>
      </c>
      <c r="K70" s="63"/>
      <c r="L70" s="82">
        <f t="shared" si="6"/>
        <v>0</v>
      </c>
      <c r="M70" s="143" t="s">
        <v>70</v>
      </c>
      <c r="N70" s="63"/>
      <c r="O70" s="143" t="s">
        <v>70</v>
      </c>
      <c r="P70" s="143" t="s">
        <v>70</v>
      </c>
      <c r="Q70" s="63"/>
      <c r="R70" s="63"/>
      <c r="S70" s="110"/>
      <c r="T70" s="159"/>
      <c r="U70" s="80"/>
    </row>
    <row r="71" spans="1:21" s="49" customFormat="1" ht="87" x14ac:dyDescent="0.35">
      <c r="A71" s="90" t="s">
        <v>232</v>
      </c>
      <c r="B71" s="139" t="s">
        <v>120</v>
      </c>
      <c r="C71" s="145" t="s">
        <v>354</v>
      </c>
      <c r="D71" s="146"/>
      <c r="E71" s="141" t="s">
        <v>239</v>
      </c>
      <c r="F71" s="63">
        <v>1</v>
      </c>
      <c r="G71" s="63"/>
      <c r="H71" s="82">
        <f t="shared" si="7"/>
        <v>0</v>
      </c>
      <c r="I71" s="63"/>
      <c r="J71" s="63">
        <f t="shared" si="5"/>
        <v>0</v>
      </c>
      <c r="K71" s="63"/>
      <c r="L71" s="82">
        <f t="shared" si="6"/>
        <v>0</v>
      </c>
      <c r="M71" s="143" t="s">
        <v>70</v>
      </c>
      <c r="N71" s="143" t="s">
        <v>70</v>
      </c>
      <c r="O71" s="143" t="s">
        <v>70</v>
      </c>
      <c r="P71" s="143" t="s">
        <v>70</v>
      </c>
      <c r="Q71" s="63"/>
      <c r="R71" s="63"/>
      <c r="S71" s="110"/>
      <c r="T71" s="159"/>
      <c r="U71" s="80"/>
    </row>
    <row r="72" spans="1:21" s="49" customFormat="1" ht="324" x14ac:dyDescent="0.35">
      <c r="A72" s="90" t="s">
        <v>233</v>
      </c>
      <c r="B72" s="145" t="s">
        <v>326</v>
      </c>
      <c r="C72" s="177" t="s">
        <v>425</v>
      </c>
      <c r="D72" s="134"/>
      <c r="E72" s="63" t="s">
        <v>426</v>
      </c>
      <c r="F72" s="130">
        <v>1</v>
      </c>
      <c r="G72" s="131"/>
      <c r="H72" s="131"/>
      <c r="I72" s="132">
        <v>7.9</v>
      </c>
      <c r="J72" s="63">
        <f t="shared" si="5"/>
        <v>7.9</v>
      </c>
      <c r="K72" s="63"/>
      <c r="L72" s="82">
        <f t="shared" si="6"/>
        <v>0</v>
      </c>
      <c r="M72" s="143" t="s">
        <v>70</v>
      </c>
      <c r="N72" s="143" t="s">
        <v>70</v>
      </c>
      <c r="O72" s="143" t="s">
        <v>70</v>
      </c>
      <c r="P72" s="63"/>
      <c r="Q72" s="143" t="s">
        <v>70</v>
      </c>
      <c r="R72" s="143" t="s">
        <v>70</v>
      </c>
      <c r="S72" s="110"/>
      <c r="T72" s="159"/>
      <c r="U72" s="80"/>
    </row>
    <row r="73" spans="1:21" s="49" customFormat="1" ht="58" x14ac:dyDescent="0.35">
      <c r="A73" s="90" t="s">
        <v>234</v>
      </c>
      <c r="B73" s="145" t="s">
        <v>118</v>
      </c>
      <c r="C73" s="145" t="s">
        <v>355</v>
      </c>
      <c r="D73" s="146"/>
      <c r="E73" s="90" t="s">
        <v>266</v>
      </c>
      <c r="F73" s="90">
        <v>1</v>
      </c>
      <c r="G73" s="63"/>
      <c r="H73" s="82">
        <f t="shared" si="7"/>
        <v>0</v>
      </c>
      <c r="I73" s="63"/>
      <c r="J73" s="63">
        <f t="shared" si="5"/>
        <v>0</v>
      </c>
      <c r="K73" s="63"/>
      <c r="L73" s="82">
        <f t="shared" si="6"/>
        <v>0</v>
      </c>
      <c r="M73" s="63"/>
      <c r="N73" s="63"/>
      <c r="O73" s="63"/>
      <c r="P73" s="63"/>
      <c r="Q73" s="63"/>
      <c r="R73" s="63"/>
      <c r="S73" s="110"/>
      <c r="T73" s="159"/>
      <c r="U73" s="80"/>
    </row>
    <row r="74" spans="1:21" s="49" customFormat="1" x14ac:dyDescent="0.35">
      <c r="A74" s="102" t="s">
        <v>235</v>
      </c>
      <c r="B74" s="118" t="s">
        <v>121</v>
      </c>
      <c r="C74" s="118"/>
      <c r="D74" s="120"/>
      <c r="E74" s="98"/>
      <c r="F74" s="98">
        <v>1</v>
      </c>
      <c r="G74" s="99"/>
      <c r="H74" s="99">
        <f t="shared" si="7"/>
        <v>0</v>
      </c>
      <c r="I74" s="99">
        <v>7</v>
      </c>
      <c r="J74" s="99">
        <f t="shared" si="5"/>
        <v>7</v>
      </c>
      <c r="K74" s="63"/>
      <c r="L74" s="82">
        <f t="shared" si="6"/>
        <v>0</v>
      </c>
      <c r="M74" s="143" t="s">
        <v>70</v>
      </c>
      <c r="N74" s="63"/>
      <c r="O74" s="143" t="s">
        <v>70</v>
      </c>
      <c r="P74" s="63"/>
      <c r="Q74" s="63"/>
      <c r="R74" s="63"/>
      <c r="S74" s="110"/>
      <c r="T74" s="159"/>
      <c r="U74" s="80"/>
    </row>
    <row r="75" spans="1:21" s="101" customFormat="1" x14ac:dyDescent="0.35">
      <c r="A75" s="102" t="s">
        <v>236</v>
      </c>
      <c r="B75" s="118" t="s">
        <v>122</v>
      </c>
      <c r="C75" s="118"/>
      <c r="D75" s="120"/>
      <c r="E75" s="98"/>
      <c r="F75" s="98">
        <v>1</v>
      </c>
      <c r="G75" s="99">
        <v>0.35</v>
      </c>
      <c r="H75" s="99">
        <f t="shared" si="7"/>
        <v>0.35</v>
      </c>
      <c r="I75" s="99"/>
      <c r="J75" s="103">
        <f t="shared" si="5"/>
        <v>0</v>
      </c>
      <c r="K75" s="103"/>
      <c r="L75" s="99">
        <f t="shared" si="6"/>
        <v>0</v>
      </c>
      <c r="M75" s="104"/>
      <c r="N75" s="104"/>
      <c r="O75" s="104"/>
      <c r="P75" s="103"/>
      <c r="Q75" s="104"/>
      <c r="R75" s="103"/>
      <c r="S75" s="105"/>
      <c r="T75" s="160"/>
      <c r="U75" s="100"/>
    </row>
    <row r="76" spans="1:21" x14ac:dyDescent="0.35">
      <c r="A76" s="200" t="s">
        <v>123</v>
      </c>
      <c r="B76" s="200"/>
      <c r="C76" s="200"/>
      <c r="D76" s="200"/>
      <c r="E76" s="200"/>
      <c r="F76" s="148"/>
      <c r="G76" s="148"/>
      <c r="H76" s="148"/>
      <c r="I76" s="148"/>
      <c r="J76" s="148"/>
      <c r="K76" s="148"/>
      <c r="L76" s="148"/>
      <c r="M76" s="148"/>
      <c r="N76" s="148"/>
      <c r="O76" s="148"/>
      <c r="P76" s="148"/>
      <c r="Q76" s="148"/>
      <c r="R76" s="148"/>
      <c r="S76" s="81"/>
      <c r="T76" s="158"/>
      <c r="U76" s="81"/>
    </row>
    <row r="77" spans="1:21" s="49" customFormat="1" ht="101.5" x14ac:dyDescent="0.35">
      <c r="A77" s="90" t="s">
        <v>170</v>
      </c>
      <c r="B77" s="145" t="s">
        <v>327</v>
      </c>
      <c r="C77" s="145" t="s">
        <v>328</v>
      </c>
      <c r="D77" s="146"/>
      <c r="E77" s="90" t="s">
        <v>329</v>
      </c>
      <c r="F77" s="90">
        <v>6</v>
      </c>
      <c r="G77" s="63"/>
      <c r="H77" s="82">
        <f t="shared" si="7"/>
        <v>0</v>
      </c>
      <c r="I77" s="63"/>
      <c r="J77" s="63">
        <f t="shared" si="5"/>
        <v>0</v>
      </c>
      <c r="K77" s="63"/>
      <c r="L77" s="82">
        <f t="shared" si="6"/>
        <v>0</v>
      </c>
      <c r="M77" s="63"/>
      <c r="N77" s="63"/>
      <c r="O77" s="63"/>
      <c r="P77" s="63"/>
      <c r="Q77" s="63"/>
      <c r="R77" s="63"/>
      <c r="S77" s="110"/>
      <c r="T77" s="159"/>
      <c r="U77" s="80"/>
    </row>
    <row r="78" spans="1:21" s="49" customFormat="1" ht="58" x14ac:dyDescent="0.35">
      <c r="A78" s="90" t="s">
        <v>171</v>
      </c>
      <c r="B78" s="145" t="s">
        <v>124</v>
      </c>
      <c r="C78" s="145" t="s">
        <v>330</v>
      </c>
      <c r="D78" s="134"/>
      <c r="E78" s="90" t="s">
        <v>125</v>
      </c>
      <c r="F78" s="90">
        <v>1</v>
      </c>
      <c r="G78" s="82"/>
      <c r="H78" s="82">
        <f t="shared" ref="H78:H90" si="12">F78*G78</f>
        <v>0</v>
      </c>
      <c r="I78" s="63"/>
      <c r="J78" s="63">
        <f t="shared" ref="J78:J91" si="13">F78*I78</f>
        <v>0</v>
      </c>
      <c r="K78" s="63"/>
      <c r="L78" s="82">
        <f t="shared" ref="L78:L91" si="14">F78*K78</f>
        <v>0</v>
      </c>
      <c r="M78" s="63"/>
      <c r="N78" s="63"/>
      <c r="O78" s="63"/>
      <c r="P78" s="63"/>
      <c r="Q78" s="63"/>
      <c r="R78" s="63"/>
      <c r="S78" s="110"/>
      <c r="T78" s="159"/>
      <c r="U78" s="80"/>
    </row>
    <row r="79" spans="1:21" s="49" customFormat="1" ht="43.5" x14ac:dyDescent="0.35">
      <c r="A79" s="90" t="s">
        <v>172</v>
      </c>
      <c r="B79" s="139" t="s">
        <v>427</v>
      </c>
      <c r="C79" s="61" t="s">
        <v>488</v>
      </c>
      <c r="D79" s="146"/>
      <c r="E79" s="63" t="s">
        <v>239</v>
      </c>
      <c r="F79" s="63">
        <v>1</v>
      </c>
      <c r="G79" s="63"/>
      <c r="H79" s="82">
        <f t="shared" si="12"/>
        <v>0</v>
      </c>
      <c r="I79" s="63"/>
      <c r="J79" s="63">
        <f t="shared" si="13"/>
        <v>0</v>
      </c>
      <c r="K79" s="63"/>
      <c r="L79" s="82">
        <f t="shared" si="14"/>
        <v>0</v>
      </c>
      <c r="M79" s="143" t="s">
        <v>70</v>
      </c>
      <c r="N79" s="143" t="s">
        <v>70</v>
      </c>
      <c r="O79" s="143"/>
      <c r="P79" s="143"/>
      <c r="Q79" s="63"/>
      <c r="R79" s="63"/>
      <c r="S79" s="110"/>
      <c r="T79" s="159"/>
      <c r="U79" s="80"/>
    </row>
    <row r="80" spans="1:21" s="49" customFormat="1" ht="29" x14ac:dyDescent="0.35">
      <c r="A80" s="90" t="s">
        <v>173</v>
      </c>
      <c r="B80" s="145" t="s">
        <v>55</v>
      </c>
      <c r="C80" s="145" t="s">
        <v>56</v>
      </c>
      <c r="D80" s="134"/>
      <c r="E80" s="90"/>
      <c r="F80" s="90">
        <v>1</v>
      </c>
      <c r="G80" s="63"/>
      <c r="H80" s="82"/>
      <c r="I80" s="63"/>
      <c r="J80" s="63"/>
      <c r="K80" s="63"/>
      <c r="L80" s="82"/>
      <c r="M80" s="143"/>
      <c r="N80" s="143"/>
      <c r="O80" s="143" t="s">
        <v>70</v>
      </c>
      <c r="P80" s="143" t="s">
        <v>70</v>
      </c>
      <c r="Q80" s="63"/>
      <c r="R80" s="63"/>
      <c r="S80" s="110"/>
      <c r="T80" s="159"/>
      <c r="U80" s="80"/>
    </row>
    <row r="81" spans="1:58" s="49" customFormat="1" x14ac:dyDescent="0.35">
      <c r="A81" s="90"/>
      <c r="B81" s="145"/>
      <c r="C81" s="145"/>
      <c r="D81" s="134"/>
      <c r="E81" s="63"/>
      <c r="F81" s="130"/>
      <c r="G81" s="131"/>
      <c r="H81" s="131"/>
      <c r="I81" s="132"/>
      <c r="J81" s="63"/>
      <c r="K81" s="63"/>
      <c r="L81" s="82"/>
      <c r="M81" s="143"/>
      <c r="N81" s="143"/>
      <c r="O81" s="143"/>
      <c r="P81" s="63"/>
      <c r="Q81" s="143"/>
      <c r="R81" s="143"/>
      <c r="S81" s="110"/>
      <c r="T81" s="159"/>
      <c r="U81" s="80"/>
    </row>
    <row r="82" spans="1:58" s="49" customFormat="1" x14ac:dyDescent="0.35">
      <c r="A82" s="90" t="s">
        <v>175</v>
      </c>
      <c r="B82" s="145" t="s">
        <v>52</v>
      </c>
      <c r="C82" s="144" t="s">
        <v>410</v>
      </c>
      <c r="D82" s="146"/>
      <c r="E82" s="63" t="s">
        <v>240</v>
      </c>
      <c r="F82" s="130">
        <v>1</v>
      </c>
      <c r="G82" s="131"/>
      <c r="H82" s="131"/>
      <c r="I82" s="132"/>
      <c r="J82" s="63">
        <f t="shared" si="13"/>
        <v>0</v>
      </c>
      <c r="K82" s="63"/>
      <c r="L82" s="82">
        <f t="shared" si="14"/>
        <v>0</v>
      </c>
      <c r="M82" s="63"/>
      <c r="N82" s="63"/>
      <c r="O82" s="63"/>
      <c r="P82" s="63"/>
      <c r="Q82" s="63"/>
      <c r="R82" s="63"/>
      <c r="S82" s="110"/>
      <c r="T82" s="159"/>
      <c r="U82" s="80"/>
    </row>
    <row r="83" spans="1:58" s="49" customFormat="1" x14ac:dyDescent="0.35">
      <c r="A83" s="90" t="s">
        <v>176</v>
      </c>
      <c r="B83" s="145" t="s">
        <v>304</v>
      </c>
      <c r="C83" s="144" t="s">
        <v>126</v>
      </c>
      <c r="D83" s="146"/>
      <c r="E83" s="90" t="s">
        <v>452</v>
      </c>
      <c r="F83" s="90">
        <v>1</v>
      </c>
      <c r="G83" s="63"/>
      <c r="H83" s="82">
        <f t="shared" si="12"/>
        <v>0</v>
      </c>
      <c r="I83" s="63"/>
      <c r="J83" s="63">
        <f t="shared" si="13"/>
        <v>0</v>
      </c>
      <c r="K83" s="63"/>
      <c r="L83" s="82">
        <f t="shared" si="14"/>
        <v>0</v>
      </c>
      <c r="M83" s="143"/>
      <c r="N83" s="143"/>
      <c r="O83" s="143"/>
      <c r="P83" s="63"/>
      <c r="Q83" s="143"/>
      <c r="R83" s="143"/>
      <c r="S83" s="110"/>
      <c r="T83" s="159"/>
      <c r="U83" s="80"/>
    </row>
    <row r="84" spans="1:58" s="49" customFormat="1" ht="29" x14ac:dyDescent="0.35">
      <c r="A84" s="90" t="s">
        <v>177</v>
      </c>
      <c r="B84" s="145" t="s">
        <v>47</v>
      </c>
      <c r="C84" s="145" t="s">
        <v>48</v>
      </c>
      <c r="D84" s="134"/>
      <c r="E84" s="63" t="s">
        <v>241</v>
      </c>
      <c r="F84" s="130">
        <v>1</v>
      </c>
      <c r="G84" s="63"/>
      <c r="H84" s="82">
        <f t="shared" si="12"/>
        <v>0</v>
      </c>
      <c r="I84" s="63"/>
      <c r="J84" s="63">
        <f t="shared" si="13"/>
        <v>0</v>
      </c>
      <c r="K84" s="63"/>
      <c r="L84" s="82">
        <f t="shared" si="14"/>
        <v>0</v>
      </c>
      <c r="M84" s="143" t="s">
        <v>70</v>
      </c>
      <c r="N84" s="143" t="s">
        <v>70</v>
      </c>
      <c r="O84" s="143" t="s">
        <v>70</v>
      </c>
      <c r="P84" s="143" t="s">
        <v>70</v>
      </c>
      <c r="Q84" s="63"/>
      <c r="R84" s="63"/>
      <c r="S84" s="110"/>
      <c r="T84" s="159"/>
      <c r="U84" s="80"/>
    </row>
    <row r="85" spans="1:58" s="49" customFormat="1" ht="58" x14ac:dyDescent="0.35">
      <c r="A85" s="90" t="s">
        <v>178</v>
      </c>
      <c r="B85" s="145" t="s">
        <v>333</v>
      </c>
      <c r="C85" s="139" t="s">
        <v>331</v>
      </c>
      <c r="D85" s="134"/>
      <c r="E85" s="90" t="s">
        <v>242</v>
      </c>
      <c r="F85" s="90">
        <v>1</v>
      </c>
      <c r="G85" s="63"/>
      <c r="H85" s="82">
        <f t="shared" si="12"/>
        <v>0</v>
      </c>
      <c r="I85" s="63"/>
      <c r="J85" s="63">
        <f t="shared" si="13"/>
        <v>0</v>
      </c>
      <c r="K85" s="63"/>
      <c r="L85" s="82">
        <f t="shared" si="14"/>
        <v>0</v>
      </c>
      <c r="M85" s="143" t="s">
        <v>70</v>
      </c>
      <c r="N85" s="143" t="s">
        <v>70</v>
      </c>
      <c r="O85" s="143"/>
      <c r="P85" s="143"/>
      <c r="Q85" s="63"/>
      <c r="R85" s="63"/>
      <c r="S85" s="110"/>
      <c r="T85" s="159"/>
      <c r="U85" s="80"/>
    </row>
    <row r="86" spans="1:58" s="49" customFormat="1" ht="29" x14ac:dyDescent="0.35">
      <c r="A86" s="90" t="s">
        <v>179</v>
      </c>
      <c r="B86" s="145" t="s">
        <v>55</v>
      </c>
      <c r="C86" s="145" t="s">
        <v>56</v>
      </c>
      <c r="D86" s="134"/>
      <c r="E86" s="90"/>
      <c r="F86" s="90">
        <v>1</v>
      </c>
      <c r="G86" s="63"/>
      <c r="H86" s="82">
        <f t="shared" si="12"/>
        <v>0</v>
      </c>
      <c r="I86" s="63"/>
      <c r="J86" s="63">
        <f t="shared" si="13"/>
        <v>0</v>
      </c>
      <c r="K86" s="63"/>
      <c r="L86" s="82">
        <f t="shared" si="14"/>
        <v>0</v>
      </c>
      <c r="M86" s="143"/>
      <c r="N86" s="143"/>
      <c r="O86" s="143" t="s">
        <v>70</v>
      </c>
      <c r="P86" s="143" t="s">
        <v>70</v>
      </c>
      <c r="Q86" s="63"/>
      <c r="R86" s="63"/>
      <c r="S86" s="110"/>
      <c r="T86" s="159"/>
      <c r="U86" s="80"/>
    </row>
    <row r="87" spans="1:58" s="49" customFormat="1" ht="29" x14ac:dyDescent="0.35">
      <c r="A87" s="90" t="s">
        <v>180</v>
      </c>
      <c r="B87" s="145" t="s">
        <v>127</v>
      </c>
      <c r="C87" s="145" t="s">
        <v>128</v>
      </c>
      <c r="D87" s="134"/>
      <c r="E87" s="90" t="s">
        <v>332</v>
      </c>
      <c r="F87" s="90">
        <v>2</v>
      </c>
      <c r="G87" s="63"/>
      <c r="H87" s="82">
        <f t="shared" si="12"/>
        <v>0</v>
      </c>
      <c r="I87" s="63"/>
      <c r="J87" s="63">
        <f t="shared" si="13"/>
        <v>0</v>
      </c>
      <c r="K87" s="63"/>
      <c r="L87" s="82">
        <f t="shared" si="14"/>
        <v>0</v>
      </c>
      <c r="M87" s="63"/>
      <c r="N87" s="63"/>
      <c r="O87" s="63"/>
      <c r="P87" s="63"/>
      <c r="Q87" s="63"/>
      <c r="R87" s="63"/>
      <c r="S87" s="110"/>
      <c r="T87" s="159"/>
      <c r="U87" s="80"/>
    </row>
    <row r="88" spans="1:58" s="49" customFormat="1" ht="409.5" x14ac:dyDescent="0.35">
      <c r="A88" s="90" t="s">
        <v>181</v>
      </c>
      <c r="B88" s="145" t="s">
        <v>129</v>
      </c>
      <c r="C88" s="173" t="s">
        <v>428</v>
      </c>
      <c r="D88" s="146"/>
      <c r="E88" s="142" t="s">
        <v>429</v>
      </c>
      <c r="F88" s="90">
        <v>1</v>
      </c>
      <c r="G88" s="63"/>
      <c r="H88" s="63"/>
      <c r="I88" s="63">
        <v>10.199999999999999</v>
      </c>
      <c r="J88" s="63">
        <f t="shared" si="13"/>
        <v>10.199999999999999</v>
      </c>
      <c r="K88" s="63"/>
      <c r="L88" s="82">
        <f t="shared" si="14"/>
        <v>0</v>
      </c>
      <c r="M88" s="143" t="s">
        <v>70</v>
      </c>
      <c r="N88" s="143" t="s">
        <v>70</v>
      </c>
      <c r="O88" s="143" t="s">
        <v>70</v>
      </c>
      <c r="P88" s="63"/>
      <c r="Q88" s="143" t="s">
        <v>70</v>
      </c>
      <c r="R88" s="143" t="s">
        <v>70</v>
      </c>
      <c r="S88" s="110"/>
      <c r="T88" s="159"/>
      <c r="U88" s="80"/>
    </row>
    <row r="89" spans="1:58" s="49" customFormat="1" x14ac:dyDescent="0.35">
      <c r="A89" s="102" t="s">
        <v>182</v>
      </c>
      <c r="B89" s="118" t="s">
        <v>41</v>
      </c>
      <c r="C89" s="118"/>
      <c r="D89" s="123"/>
      <c r="E89" s="124"/>
      <c r="F89" s="99">
        <v>1</v>
      </c>
      <c r="G89" s="63"/>
      <c r="H89" s="63"/>
      <c r="I89" s="63"/>
      <c r="J89" s="63"/>
      <c r="K89" s="63"/>
      <c r="L89" s="82"/>
      <c r="M89" s="63"/>
      <c r="N89" s="63"/>
      <c r="O89" s="63"/>
      <c r="P89" s="63"/>
      <c r="Q89" s="63"/>
      <c r="R89" s="63"/>
      <c r="S89" s="110"/>
      <c r="T89" s="159"/>
      <c r="U89" s="80"/>
    </row>
    <row r="90" spans="1:58" s="49" customFormat="1" ht="29" x14ac:dyDescent="0.35">
      <c r="A90" s="90" t="s">
        <v>243</v>
      </c>
      <c r="B90" s="145" t="s">
        <v>334</v>
      </c>
      <c r="C90" s="145" t="s">
        <v>356</v>
      </c>
      <c r="D90" s="146"/>
      <c r="E90" s="90" t="s">
        <v>335</v>
      </c>
      <c r="F90" s="90">
        <v>1</v>
      </c>
      <c r="G90" s="63"/>
      <c r="H90" s="82">
        <f t="shared" si="12"/>
        <v>0</v>
      </c>
      <c r="I90" s="63"/>
      <c r="J90" s="63">
        <f t="shared" si="13"/>
        <v>0</v>
      </c>
      <c r="K90" s="63"/>
      <c r="L90" s="82">
        <f t="shared" si="14"/>
        <v>0</v>
      </c>
      <c r="M90" s="143"/>
      <c r="N90" s="143"/>
      <c r="O90" s="143"/>
      <c r="P90" s="143"/>
      <c r="Q90" s="63"/>
      <c r="R90" s="63"/>
      <c r="S90" s="110"/>
      <c r="T90" s="159"/>
      <c r="U90" s="80"/>
    </row>
    <row r="91" spans="1:58" s="49" customFormat="1" x14ac:dyDescent="0.35">
      <c r="A91" s="90" t="s">
        <v>244</v>
      </c>
      <c r="B91" s="139" t="s">
        <v>336</v>
      </c>
      <c r="C91" s="145" t="s">
        <v>337</v>
      </c>
      <c r="D91" s="146"/>
      <c r="E91" s="90" t="s">
        <v>199</v>
      </c>
      <c r="F91" s="90">
        <v>2</v>
      </c>
      <c r="G91" s="63"/>
      <c r="H91" s="82"/>
      <c r="I91" s="63"/>
      <c r="J91" s="63">
        <f t="shared" si="13"/>
        <v>0</v>
      </c>
      <c r="K91" s="63"/>
      <c r="L91" s="82">
        <f t="shared" si="14"/>
        <v>0</v>
      </c>
      <c r="M91" s="143"/>
      <c r="N91" s="143"/>
      <c r="O91" s="143"/>
      <c r="P91" s="143"/>
      <c r="Q91" s="63"/>
      <c r="R91" s="63"/>
      <c r="S91" s="110"/>
      <c r="T91" s="159"/>
      <c r="U91" s="80"/>
    </row>
    <row r="92" spans="1:58" s="49" customFormat="1" ht="29" x14ac:dyDescent="0.35">
      <c r="A92" s="90" t="s">
        <v>269</v>
      </c>
      <c r="B92" s="117" t="s">
        <v>38</v>
      </c>
      <c r="C92" s="140" t="s">
        <v>39</v>
      </c>
      <c r="D92" s="97"/>
      <c r="E92" s="63" t="s">
        <v>40</v>
      </c>
      <c r="F92" s="63">
        <v>1</v>
      </c>
      <c r="G92" s="92">
        <v>0.02</v>
      </c>
      <c r="H92" s="63">
        <f t="shared" ref="H92" si="15">F92*G92</f>
        <v>0.02</v>
      </c>
      <c r="I92" s="63"/>
      <c r="J92" s="63"/>
      <c r="K92" s="63"/>
      <c r="L92" s="82"/>
      <c r="M92" s="143"/>
      <c r="N92" s="143"/>
      <c r="O92" s="143"/>
      <c r="P92" s="143"/>
      <c r="Q92" s="63"/>
      <c r="R92" s="63"/>
      <c r="S92" s="110"/>
      <c r="T92" s="159"/>
      <c r="U92" s="80"/>
    </row>
    <row r="93" spans="1:58" s="54" customFormat="1" ht="43.5" x14ac:dyDescent="0.35">
      <c r="A93" s="8"/>
      <c r="B93" s="8"/>
      <c r="C93" s="8"/>
      <c r="D93" s="8"/>
      <c r="E93" s="8"/>
      <c r="F93" s="8"/>
      <c r="G93" s="8"/>
      <c r="H93" s="65" t="s">
        <v>8</v>
      </c>
      <c r="I93" s="8"/>
      <c r="J93" s="65" t="s">
        <v>10</v>
      </c>
      <c r="K93" s="65"/>
      <c r="L93" s="65" t="s">
        <v>19</v>
      </c>
      <c r="M93" s="65"/>
      <c r="N93" s="65"/>
      <c r="O93" s="65"/>
      <c r="P93" s="65"/>
      <c r="Q93" s="65"/>
      <c r="R93" s="65"/>
      <c r="S93" s="8"/>
      <c r="T93" s="166"/>
      <c r="U93" s="15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row>
    <row r="94" spans="1:58" s="54" customFormat="1" x14ac:dyDescent="0.35">
      <c r="A94" s="94"/>
      <c r="B94" s="66"/>
      <c r="C94" s="66"/>
      <c r="D94" s="94"/>
      <c r="E94" s="94"/>
      <c r="F94" s="66"/>
      <c r="G94" s="66"/>
      <c r="H94" s="150">
        <f>SUM(H4:H92)</f>
        <v>25.639999999999997</v>
      </c>
      <c r="I94" s="66"/>
      <c r="J94" s="150">
        <f>SUM(J4:J92)</f>
        <v>100.2</v>
      </c>
      <c r="K94" s="67"/>
      <c r="L94" s="150">
        <f>SUM(L4:L92)</f>
        <v>0</v>
      </c>
      <c r="M94" s="67"/>
      <c r="N94" s="67"/>
      <c r="O94" s="67"/>
      <c r="P94" s="67"/>
      <c r="Q94" s="67"/>
      <c r="R94" s="67"/>
      <c r="S94" s="66"/>
      <c r="T94" s="167"/>
      <c r="U94" s="151"/>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row>
    <row r="95" spans="1:58" s="54" customFormat="1" x14ac:dyDescent="0.35">
      <c r="A95" s="50"/>
      <c r="B95" s="44"/>
      <c r="C95" s="45"/>
      <c r="D95" s="24"/>
      <c r="E95" s="50"/>
      <c r="F95" s="23"/>
      <c r="G95" s="24"/>
      <c r="H95" s="24"/>
      <c r="I95" s="24"/>
      <c r="J95" s="24"/>
      <c r="K95" s="24"/>
      <c r="L95" s="24"/>
      <c r="M95" s="24"/>
      <c r="N95" s="24"/>
      <c r="O95" s="24"/>
      <c r="P95" s="24"/>
      <c r="Q95" s="24"/>
      <c r="R95" s="24"/>
      <c r="S95" s="49"/>
      <c r="T95" s="171"/>
      <c r="U95" s="49"/>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row>
    <row r="96" spans="1:58" s="54" customFormat="1" x14ac:dyDescent="0.35">
      <c r="A96" s="50"/>
      <c r="B96" s="44"/>
      <c r="C96" s="45"/>
      <c r="D96" s="24"/>
      <c r="E96" s="50"/>
      <c r="F96" s="23"/>
      <c r="G96" s="24"/>
      <c r="H96" s="24"/>
      <c r="I96" s="24"/>
      <c r="J96" s="24"/>
      <c r="K96" s="24"/>
      <c r="L96" s="24"/>
      <c r="M96" s="24"/>
      <c r="N96" s="24"/>
      <c r="O96" s="24"/>
      <c r="P96" s="24"/>
      <c r="Q96" s="24"/>
      <c r="R96" s="24"/>
      <c r="S96" s="25"/>
      <c r="T96" s="168"/>
      <c r="U96" s="10"/>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row>
    <row r="97" spans="1:58" s="54" customFormat="1" x14ac:dyDescent="0.35">
      <c r="A97" s="50"/>
      <c r="B97" s="44"/>
      <c r="C97" s="45"/>
      <c r="D97" s="24"/>
      <c r="E97" s="50"/>
      <c r="F97" s="23"/>
      <c r="G97" s="24"/>
      <c r="H97" s="24"/>
      <c r="I97" s="24"/>
      <c r="J97" s="24"/>
      <c r="K97" s="24"/>
      <c r="L97" s="24"/>
      <c r="M97" s="24"/>
      <c r="N97" s="24"/>
      <c r="O97" s="24"/>
      <c r="P97" s="24"/>
      <c r="Q97" s="24"/>
      <c r="R97" s="24"/>
      <c r="S97" s="25"/>
      <c r="T97" s="168"/>
      <c r="U97" s="10"/>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row>
    <row r="98" spans="1:58" s="54" customFormat="1" x14ac:dyDescent="0.35">
      <c r="A98" s="50"/>
      <c r="B98" s="46"/>
      <c r="C98" s="47"/>
      <c r="D98" s="48"/>
      <c r="E98" s="51"/>
      <c r="F98" s="49"/>
      <c r="G98" s="48"/>
      <c r="H98" s="48"/>
      <c r="I98" s="24"/>
      <c r="J98" s="24"/>
      <c r="K98" s="24"/>
      <c r="L98" s="24"/>
      <c r="M98" s="24"/>
      <c r="N98" s="24"/>
      <c r="O98" s="24"/>
      <c r="P98" s="24"/>
      <c r="Q98" s="24"/>
      <c r="R98" s="24"/>
      <c r="S98" s="25"/>
      <c r="T98" s="168"/>
      <c r="U98" s="10"/>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row>
    <row r="99" spans="1:58" s="54" customFormat="1" x14ac:dyDescent="0.35">
      <c r="A99" s="50"/>
      <c r="B99" s="44"/>
      <c r="C99" s="45"/>
      <c r="D99" s="24"/>
      <c r="E99" s="50"/>
      <c r="F99" s="23"/>
      <c r="G99" s="24"/>
      <c r="H99" s="24"/>
      <c r="I99" s="24"/>
      <c r="J99" s="24"/>
      <c r="K99" s="24"/>
      <c r="L99" s="24"/>
      <c r="M99" s="24"/>
      <c r="N99" s="24"/>
      <c r="O99" s="24"/>
      <c r="P99" s="24"/>
      <c r="Q99" s="24"/>
      <c r="R99" s="24"/>
      <c r="S99" s="25"/>
      <c r="T99" s="168"/>
      <c r="U99" s="10"/>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row>
    <row r="100" spans="1:58" s="54" customFormat="1" x14ac:dyDescent="0.35">
      <c r="A100" s="50"/>
      <c r="B100" s="44"/>
      <c r="C100" s="45"/>
      <c r="D100" s="24"/>
      <c r="E100" s="50"/>
      <c r="F100" s="23"/>
      <c r="G100" s="24"/>
      <c r="H100" s="24"/>
      <c r="I100" s="24"/>
      <c r="J100" s="24"/>
      <c r="K100" s="24"/>
      <c r="L100" s="24"/>
      <c r="M100" s="24"/>
      <c r="N100" s="24"/>
      <c r="O100" s="24"/>
      <c r="P100" s="24"/>
      <c r="Q100" s="24"/>
      <c r="R100" s="24"/>
      <c r="S100" s="25"/>
      <c r="T100" s="168"/>
      <c r="U100" s="1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row>
    <row r="101" spans="1:58" s="54" customFormat="1" x14ac:dyDescent="0.35">
      <c r="A101" s="50"/>
      <c r="B101" s="44"/>
      <c r="C101" s="45"/>
      <c r="D101" s="24"/>
      <c r="E101" s="50"/>
      <c r="F101" s="23"/>
      <c r="G101" s="24"/>
      <c r="H101" s="24"/>
      <c r="I101" s="24"/>
      <c r="J101" s="24"/>
      <c r="K101" s="24"/>
      <c r="L101" s="24"/>
      <c r="M101" s="24"/>
      <c r="N101" s="24"/>
      <c r="O101" s="24"/>
      <c r="P101" s="24"/>
      <c r="Q101" s="24"/>
      <c r="R101" s="24"/>
      <c r="S101" s="25"/>
      <c r="T101" s="168"/>
      <c r="U101" s="10"/>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row>
    <row r="102" spans="1:58" s="54" customFormat="1" x14ac:dyDescent="0.35">
      <c r="A102" s="50"/>
      <c r="B102" s="44"/>
      <c r="C102" s="45"/>
      <c r="D102" s="24"/>
      <c r="E102" s="50"/>
      <c r="F102" s="23"/>
      <c r="G102" s="24"/>
      <c r="H102" s="24"/>
      <c r="I102" s="24"/>
      <c r="J102" s="24"/>
      <c r="K102" s="24"/>
      <c r="L102" s="24"/>
      <c r="M102" s="24"/>
      <c r="N102" s="24"/>
      <c r="O102" s="24"/>
      <c r="P102" s="24"/>
      <c r="Q102" s="24"/>
      <c r="R102" s="24"/>
      <c r="S102" s="25"/>
      <c r="T102" s="168"/>
      <c r="U102" s="10"/>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row>
    <row r="103" spans="1:58" s="54" customFormat="1" x14ac:dyDescent="0.35">
      <c r="A103" s="50"/>
      <c r="B103" s="44"/>
      <c r="C103" s="45"/>
      <c r="D103" s="24"/>
      <c r="E103" s="50"/>
      <c r="F103" s="23"/>
      <c r="G103" s="24"/>
      <c r="H103" s="24"/>
      <c r="I103" s="24"/>
      <c r="J103" s="24"/>
      <c r="K103" s="24"/>
      <c r="L103" s="24"/>
      <c r="M103" s="24"/>
      <c r="N103" s="24"/>
      <c r="O103" s="24"/>
      <c r="P103" s="24"/>
      <c r="Q103" s="24"/>
      <c r="R103" s="24"/>
      <c r="S103" s="25"/>
      <c r="T103" s="168"/>
      <c r="U103" s="10"/>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row>
    <row r="104" spans="1:58" s="54" customFormat="1" x14ac:dyDescent="0.35">
      <c r="A104" s="50"/>
      <c r="B104" s="44"/>
      <c r="C104" s="45"/>
      <c r="D104" s="24"/>
      <c r="E104" s="50"/>
      <c r="F104" s="23"/>
      <c r="G104" s="24"/>
      <c r="H104" s="24"/>
      <c r="I104" s="24"/>
      <c r="J104" s="24"/>
      <c r="K104" s="24"/>
      <c r="L104" s="24"/>
      <c r="M104" s="24"/>
      <c r="N104" s="24"/>
      <c r="O104" s="24"/>
      <c r="P104" s="24"/>
      <c r="Q104" s="24"/>
      <c r="R104" s="24"/>
      <c r="S104" s="25"/>
      <c r="T104" s="168"/>
      <c r="U104" s="10"/>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row>
    <row r="105" spans="1:58" s="54" customFormat="1" x14ac:dyDescent="0.35">
      <c r="A105" s="50"/>
      <c r="B105" s="44"/>
      <c r="C105" s="45"/>
      <c r="D105" s="24"/>
      <c r="E105" s="50"/>
      <c r="F105" s="23"/>
      <c r="G105" s="24"/>
      <c r="H105" s="24"/>
      <c r="I105" s="24"/>
      <c r="J105" s="24"/>
      <c r="K105" s="24"/>
      <c r="L105" s="24"/>
      <c r="M105" s="24"/>
      <c r="N105" s="24"/>
      <c r="O105" s="24"/>
      <c r="P105" s="24"/>
      <c r="Q105" s="24"/>
      <c r="R105" s="24"/>
      <c r="S105" s="25"/>
      <c r="T105" s="168"/>
      <c r="U105" s="10"/>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row>
    <row r="106" spans="1:58" s="54" customFormat="1" x14ac:dyDescent="0.35">
      <c r="A106" s="50"/>
      <c r="B106" s="44"/>
      <c r="C106" s="45"/>
      <c r="D106" s="24"/>
      <c r="E106" s="50"/>
      <c r="F106" s="23"/>
      <c r="G106" s="24"/>
      <c r="H106" s="24"/>
      <c r="I106" s="24"/>
      <c r="J106" s="24"/>
      <c r="K106" s="24"/>
      <c r="L106" s="24"/>
      <c r="M106" s="24"/>
      <c r="N106" s="24"/>
      <c r="O106" s="24"/>
      <c r="P106" s="24"/>
      <c r="Q106" s="24"/>
      <c r="R106" s="24"/>
      <c r="S106" s="25"/>
      <c r="T106" s="168"/>
      <c r="U106" s="10"/>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row>
    <row r="107" spans="1:58" s="54" customFormat="1" x14ac:dyDescent="0.35">
      <c r="A107" s="50"/>
      <c r="B107" s="44"/>
      <c r="C107" s="45"/>
      <c r="D107" s="24"/>
      <c r="E107" s="50"/>
      <c r="F107" s="23"/>
      <c r="G107" s="24"/>
      <c r="H107" s="24"/>
      <c r="I107" s="24"/>
      <c r="J107" s="24"/>
      <c r="K107" s="24"/>
      <c r="L107" s="24"/>
      <c r="M107" s="24"/>
      <c r="N107" s="24"/>
      <c r="O107" s="24"/>
      <c r="P107" s="24"/>
      <c r="Q107" s="24"/>
      <c r="R107" s="24"/>
      <c r="S107" s="25"/>
      <c r="T107" s="168"/>
      <c r="U107" s="10"/>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row>
    <row r="108" spans="1:58" s="54" customFormat="1" x14ac:dyDescent="0.35">
      <c r="A108" s="50"/>
      <c r="B108" s="44"/>
      <c r="C108" s="45"/>
      <c r="D108" s="24"/>
      <c r="E108" s="50"/>
      <c r="F108" s="23"/>
      <c r="G108" s="24"/>
      <c r="H108" s="24"/>
      <c r="I108" s="24"/>
      <c r="J108" s="24"/>
      <c r="K108" s="24"/>
      <c r="L108" s="24"/>
      <c r="M108" s="24"/>
      <c r="N108" s="24"/>
      <c r="O108" s="24"/>
      <c r="P108" s="24"/>
      <c r="Q108" s="24"/>
      <c r="R108" s="24"/>
      <c r="S108" s="25"/>
      <c r="T108" s="168"/>
      <c r="U108" s="10"/>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row>
    <row r="109" spans="1:58" s="10" customFormat="1" x14ac:dyDescent="0.35">
      <c r="A109" s="50"/>
      <c r="B109" s="44"/>
      <c r="C109" s="45"/>
      <c r="D109" s="24"/>
      <c r="E109" s="50"/>
      <c r="F109" s="23"/>
      <c r="G109" s="24"/>
      <c r="H109" s="24"/>
      <c r="I109" s="24"/>
      <c r="J109" s="24"/>
      <c r="K109" s="24"/>
      <c r="L109" s="24"/>
      <c r="M109" s="24"/>
      <c r="N109" s="24"/>
      <c r="O109" s="24"/>
      <c r="P109" s="24"/>
      <c r="Q109" s="24"/>
      <c r="R109" s="24"/>
      <c r="S109" s="25"/>
      <c r="T109" s="168"/>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row>
    <row r="110" spans="1:58" s="10" customFormat="1" x14ac:dyDescent="0.35">
      <c r="A110" s="50"/>
      <c r="B110" s="44"/>
      <c r="C110" s="45"/>
      <c r="D110" s="24"/>
      <c r="E110" s="50"/>
      <c r="F110" s="23"/>
      <c r="G110" s="24"/>
      <c r="H110" s="24"/>
      <c r="I110" s="24"/>
      <c r="J110" s="24"/>
      <c r="K110" s="24"/>
      <c r="L110" s="24"/>
      <c r="M110" s="24"/>
      <c r="N110" s="24"/>
      <c r="O110" s="24"/>
      <c r="P110" s="24"/>
      <c r="Q110" s="24"/>
      <c r="R110" s="24"/>
      <c r="S110" s="25"/>
      <c r="T110" s="168"/>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row>
    <row r="111" spans="1:58" s="10" customFormat="1" x14ac:dyDescent="0.35">
      <c r="A111" s="50"/>
      <c r="B111" s="44"/>
      <c r="C111" s="45"/>
      <c r="D111" s="24"/>
      <c r="E111" s="50"/>
      <c r="F111" s="23"/>
      <c r="G111" s="24"/>
      <c r="H111" s="24"/>
      <c r="I111" s="24"/>
      <c r="J111" s="24"/>
      <c r="K111" s="24"/>
      <c r="L111" s="24"/>
      <c r="M111" s="24"/>
      <c r="N111" s="24"/>
      <c r="O111" s="24"/>
      <c r="P111" s="24"/>
      <c r="Q111" s="24"/>
      <c r="R111" s="24"/>
      <c r="S111" s="25"/>
      <c r="T111" s="168"/>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row>
    <row r="112" spans="1:58" s="10" customFormat="1" x14ac:dyDescent="0.35">
      <c r="A112" s="50"/>
      <c r="B112" s="44"/>
      <c r="C112" s="45"/>
      <c r="D112" s="24"/>
      <c r="E112" s="50"/>
      <c r="F112" s="23"/>
      <c r="G112" s="24"/>
      <c r="H112" s="24"/>
      <c r="I112" s="24"/>
      <c r="J112" s="24"/>
      <c r="K112" s="24"/>
      <c r="L112" s="24"/>
      <c r="M112" s="24"/>
      <c r="N112" s="24"/>
      <c r="O112" s="24"/>
      <c r="P112" s="24"/>
      <c r="Q112" s="24"/>
      <c r="R112" s="24"/>
      <c r="S112" s="25"/>
      <c r="T112" s="168"/>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row>
    <row r="113" spans="1:58" s="10" customFormat="1" x14ac:dyDescent="0.35">
      <c r="A113" s="50"/>
      <c r="B113" s="44"/>
      <c r="C113" s="45"/>
      <c r="D113" s="24"/>
      <c r="E113" s="50"/>
      <c r="F113" s="23"/>
      <c r="G113" s="24"/>
      <c r="H113" s="24"/>
      <c r="I113" s="24"/>
      <c r="J113" s="24"/>
      <c r="K113" s="24"/>
      <c r="L113" s="24"/>
      <c r="M113" s="24"/>
      <c r="N113" s="24"/>
      <c r="O113" s="24"/>
      <c r="P113" s="24"/>
      <c r="Q113" s="24"/>
      <c r="R113" s="24"/>
      <c r="S113" s="25"/>
      <c r="T113" s="168"/>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row>
    <row r="114" spans="1:58" s="10" customFormat="1" x14ac:dyDescent="0.35">
      <c r="A114" s="50"/>
      <c r="B114" s="44"/>
      <c r="C114" s="45"/>
      <c r="D114" s="24"/>
      <c r="E114" s="50"/>
      <c r="F114" s="23"/>
      <c r="G114" s="24"/>
      <c r="H114" s="24"/>
      <c r="I114" s="24"/>
      <c r="J114" s="24"/>
      <c r="K114" s="24"/>
      <c r="L114" s="24"/>
      <c r="M114" s="24"/>
      <c r="N114" s="24"/>
      <c r="O114" s="24"/>
      <c r="P114" s="24"/>
      <c r="Q114" s="24"/>
      <c r="R114" s="24"/>
      <c r="S114" s="25"/>
      <c r="T114" s="168"/>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row>
    <row r="115" spans="1:58" s="10" customFormat="1" x14ac:dyDescent="0.35">
      <c r="A115" s="50"/>
      <c r="B115" s="44"/>
      <c r="C115" s="45"/>
      <c r="D115" s="24"/>
      <c r="E115" s="50"/>
      <c r="F115" s="23"/>
      <c r="G115" s="24"/>
      <c r="H115" s="24"/>
      <c r="I115" s="24"/>
      <c r="J115" s="24"/>
      <c r="K115" s="24"/>
      <c r="L115" s="24"/>
      <c r="M115" s="24"/>
      <c r="N115" s="24"/>
      <c r="O115" s="24"/>
      <c r="P115" s="24"/>
      <c r="Q115" s="24"/>
      <c r="R115" s="24"/>
      <c r="S115" s="25"/>
      <c r="T115" s="168"/>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row>
    <row r="116" spans="1:58" s="10" customFormat="1" x14ac:dyDescent="0.35">
      <c r="A116" s="50"/>
      <c r="B116" s="44"/>
      <c r="C116" s="45"/>
      <c r="D116" s="24"/>
      <c r="E116" s="50"/>
      <c r="F116" s="23"/>
      <c r="G116" s="24"/>
      <c r="H116" s="24"/>
      <c r="I116" s="24"/>
      <c r="J116" s="24"/>
      <c r="K116" s="24"/>
      <c r="L116" s="24"/>
      <c r="M116" s="24"/>
      <c r="N116" s="24"/>
      <c r="O116" s="24"/>
      <c r="P116" s="24"/>
      <c r="Q116" s="24"/>
      <c r="R116" s="24"/>
      <c r="S116" s="25"/>
      <c r="T116" s="168"/>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row>
    <row r="117" spans="1:58" s="10" customFormat="1" x14ac:dyDescent="0.35">
      <c r="A117" s="50"/>
      <c r="B117" s="44"/>
      <c r="C117" s="45"/>
      <c r="D117" s="24"/>
      <c r="E117" s="50"/>
      <c r="F117" s="23"/>
      <c r="G117" s="24"/>
      <c r="H117" s="24"/>
      <c r="I117" s="24"/>
      <c r="J117" s="24"/>
      <c r="K117" s="24"/>
      <c r="L117" s="24"/>
      <c r="M117" s="24"/>
      <c r="N117" s="24"/>
      <c r="O117" s="24"/>
      <c r="P117" s="24"/>
      <c r="Q117" s="24"/>
      <c r="R117" s="24"/>
      <c r="S117" s="25"/>
      <c r="T117" s="168"/>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row>
    <row r="118" spans="1:58" s="10" customFormat="1" x14ac:dyDescent="0.35">
      <c r="A118" s="50"/>
      <c r="B118" s="44"/>
      <c r="C118" s="45"/>
      <c r="D118" s="24"/>
      <c r="E118" s="50"/>
      <c r="F118" s="23"/>
      <c r="G118" s="24"/>
      <c r="H118" s="24"/>
      <c r="I118" s="24"/>
      <c r="J118" s="24"/>
      <c r="K118" s="24"/>
      <c r="L118" s="24"/>
      <c r="M118" s="24"/>
      <c r="N118" s="24"/>
      <c r="O118" s="24"/>
      <c r="P118" s="24"/>
      <c r="Q118" s="24"/>
      <c r="R118" s="24"/>
      <c r="S118" s="25"/>
      <c r="T118" s="16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row>
    <row r="119" spans="1:58" s="10" customFormat="1" x14ac:dyDescent="0.35">
      <c r="A119" s="50"/>
      <c r="B119" s="44"/>
      <c r="C119" s="45"/>
      <c r="D119" s="24"/>
      <c r="E119" s="50"/>
      <c r="F119" s="23"/>
      <c r="G119" s="24"/>
      <c r="H119" s="24"/>
      <c r="I119" s="24"/>
      <c r="J119" s="24"/>
      <c r="K119" s="24"/>
      <c r="L119" s="24"/>
      <c r="M119" s="24"/>
      <c r="N119" s="24"/>
      <c r="O119" s="24"/>
      <c r="P119" s="24"/>
      <c r="Q119" s="24"/>
      <c r="R119" s="24"/>
      <c r="S119" s="25"/>
      <c r="T119" s="168"/>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row>
    <row r="120" spans="1:58" s="10" customFormat="1" x14ac:dyDescent="0.35">
      <c r="A120" s="50"/>
      <c r="B120" s="44"/>
      <c r="C120" s="45"/>
      <c r="D120" s="24"/>
      <c r="E120" s="50"/>
      <c r="F120" s="23"/>
      <c r="G120" s="24"/>
      <c r="H120" s="24"/>
      <c r="I120" s="24"/>
      <c r="J120" s="24"/>
      <c r="K120" s="24"/>
      <c r="L120" s="24"/>
      <c r="M120" s="24"/>
      <c r="N120" s="24"/>
      <c r="O120" s="24"/>
      <c r="P120" s="24"/>
      <c r="Q120" s="24"/>
      <c r="R120" s="24"/>
      <c r="S120" s="25"/>
      <c r="T120" s="168"/>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row>
    <row r="121" spans="1:58" s="10" customFormat="1" x14ac:dyDescent="0.35">
      <c r="A121" s="50"/>
      <c r="B121" s="44"/>
      <c r="C121" s="45"/>
      <c r="D121" s="24"/>
      <c r="E121" s="50"/>
      <c r="F121" s="23"/>
      <c r="G121" s="24"/>
      <c r="H121" s="24"/>
      <c r="I121" s="24"/>
      <c r="J121" s="24"/>
      <c r="K121" s="24"/>
      <c r="L121" s="24"/>
      <c r="M121" s="24"/>
      <c r="N121" s="24"/>
      <c r="O121" s="24"/>
      <c r="P121" s="24"/>
      <c r="Q121" s="24"/>
      <c r="R121" s="24"/>
      <c r="S121" s="25"/>
      <c r="T121" s="168"/>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row>
    <row r="122" spans="1:58" s="10" customFormat="1" x14ac:dyDescent="0.35">
      <c r="A122" s="50"/>
      <c r="B122" s="44"/>
      <c r="C122" s="45"/>
      <c r="D122" s="24"/>
      <c r="E122" s="50"/>
      <c r="F122" s="23"/>
      <c r="G122" s="24"/>
      <c r="H122" s="24"/>
      <c r="I122" s="24"/>
      <c r="J122" s="24"/>
      <c r="K122" s="24"/>
      <c r="L122" s="24"/>
      <c r="M122" s="24"/>
      <c r="N122" s="24"/>
      <c r="O122" s="24"/>
      <c r="P122" s="24"/>
      <c r="Q122" s="24"/>
      <c r="R122" s="24"/>
      <c r="S122" s="25"/>
      <c r="T122" s="168"/>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row>
    <row r="123" spans="1:58" s="10" customFormat="1" x14ac:dyDescent="0.35">
      <c r="A123" s="50"/>
      <c r="B123" s="44"/>
      <c r="C123" s="45"/>
      <c r="D123" s="24"/>
      <c r="E123" s="50"/>
      <c r="F123" s="23"/>
      <c r="G123" s="24"/>
      <c r="H123" s="24"/>
      <c r="I123" s="24"/>
      <c r="J123" s="24"/>
      <c r="K123" s="24"/>
      <c r="L123" s="24"/>
      <c r="M123" s="24"/>
      <c r="N123" s="24"/>
      <c r="O123" s="24"/>
      <c r="P123" s="24"/>
      <c r="Q123" s="24"/>
      <c r="R123" s="24"/>
      <c r="S123" s="25"/>
      <c r="T123" s="168"/>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row>
    <row r="124" spans="1:58" s="10" customFormat="1" x14ac:dyDescent="0.35">
      <c r="A124" s="50"/>
      <c r="B124" s="44"/>
      <c r="C124" s="45"/>
      <c r="D124" s="24"/>
      <c r="E124" s="50"/>
      <c r="F124" s="23"/>
      <c r="G124" s="24"/>
      <c r="H124" s="24"/>
      <c r="I124" s="24"/>
      <c r="J124" s="24"/>
      <c r="K124" s="24"/>
      <c r="L124" s="24"/>
      <c r="M124" s="24"/>
      <c r="N124" s="24"/>
      <c r="O124" s="24"/>
      <c r="P124" s="24"/>
      <c r="Q124" s="24"/>
      <c r="R124" s="24"/>
      <c r="S124" s="25"/>
      <c r="T124" s="168"/>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row>
    <row r="125" spans="1:58" s="10" customFormat="1" x14ac:dyDescent="0.35">
      <c r="A125" s="50"/>
      <c r="B125" s="44"/>
      <c r="C125" s="45"/>
      <c r="D125" s="24"/>
      <c r="E125" s="50"/>
      <c r="F125" s="23"/>
      <c r="G125" s="24"/>
      <c r="H125" s="24"/>
      <c r="I125" s="24"/>
      <c r="J125" s="24"/>
      <c r="K125" s="24"/>
      <c r="L125" s="24"/>
      <c r="M125" s="24"/>
      <c r="N125" s="24"/>
      <c r="O125" s="24"/>
      <c r="P125" s="24"/>
      <c r="Q125" s="24"/>
      <c r="R125" s="24"/>
      <c r="S125" s="25"/>
      <c r="T125" s="168"/>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row>
    <row r="126" spans="1:58" s="10" customFormat="1" x14ac:dyDescent="0.35">
      <c r="A126" s="50"/>
      <c r="B126" s="44"/>
      <c r="C126" s="45"/>
      <c r="D126" s="24"/>
      <c r="E126" s="50"/>
      <c r="F126" s="23"/>
      <c r="G126" s="24"/>
      <c r="H126" s="24"/>
      <c r="I126" s="24"/>
      <c r="J126" s="24"/>
      <c r="K126" s="24"/>
      <c r="L126" s="24"/>
      <c r="M126" s="24"/>
      <c r="N126" s="24"/>
      <c r="O126" s="24"/>
      <c r="P126" s="24"/>
      <c r="Q126" s="24"/>
      <c r="R126" s="24"/>
      <c r="S126" s="25"/>
      <c r="T126" s="168"/>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row>
    <row r="127" spans="1:58" s="10" customFormat="1" x14ac:dyDescent="0.35">
      <c r="A127" s="50"/>
      <c r="B127" s="44"/>
      <c r="C127" s="45"/>
      <c r="D127" s="24"/>
      <c r="E127" s="50"/>
      <c r="F127" s="23"/>
      <c r="G127" s="24"/>
      <c r="H127" s="24"/>
      <c r="I127" s="24"/>
      <c r="J127" s="24"/>
      <c r="K127" s="24"/>
      <c r="L127" s="24"/>
      <c r="M127" s="24"/>
      <c r="N127" s="24"/>
      <c r="O127" s="24"/>
      <c r="P127" s="24"/>
      <c r="Q127" s="24"/>
      <c r="R127" s="24"/>
      <c r="S127" s="25"/>
      <c r="T127" s="168"/>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row>
    <row r="128" spans="1:58" s="10" customFormat="1" x14ac:dyDescent="0.35">
      <c r="A128" s="50"/>
      <c r="B128" s="44"/>
      <c r="C128" s="45"/>
      <c r="D128" s="24"/>
      <c r="E128" s="50"/>
      <c r="F128" s="23"/>
      <c r="G128" s="24"/>
      <c r="H128" s="24"/>
      <c r="I128" s="24"/>
      <c r="J128" s="24"/>
      <c r="K128" s="24"/>
      <c r="L128" s="24"/>
      <c r="M128" s="24"/>
      <c r="N128" s="24"/>
      <c r="O128" s="24"/>
      <c r="P128" s="24"/>
      <c r="Q128" s="24"/>
      <c r="R128" s="24"/>
      <c r="S128" s="25"/>
      <c r="T128" s="16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row>
    <row r="129" spans="1:58" s="10" customFormat="1" x14ac:dyDescent="0.35">
      <c r="A129" s="50"/>
      <c r="B129" s="44"/>
      <c r="C129" s="45"/>
      <c r="D129" s="24"/>
      <c r="E129" s="50"/>
      <c r="F129" s="23"/>
      <c r="G129" s="24"/>
      <c r="H129" s="24"/>
      <c r="I129" s="24"/>
      <c r="J129" s="24"/>
      <c r="K129" s="24"/>
      <c r="L129" s="24"/>
      <c r="M129" s="24"/>
      <c r="N129" s="24"/>
      <c r="O129" s="24"/>
      <c r="P129" s="24"/>
      <c r="Q129" s="24"/>
      <c r="R129" s="24"/>
      <c r="S129" s="25"/>
      <c r="T129" s="168"/>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row>
    <row r="130" spans="1:58" s="10" customFormat="1" x14ac:dyDescent="0.35">
      <c r="A130" s="50"/>
      <c r="B130" s="44"/>
      <c r="C130" s="45"/>
      <c r="D130" s="24"/>
      <c r="E130" s="50"/>
      <c r="F130" s="23"/>
      <c r="G130" s="24"/>
      <c r="H130" s="24"/>
      <c r="I130" s="24"/>
      <c r="J130" s="24"/>
      <c r="K130" s="24"/>
      <c r="L130" s="24"/>
      <c r="M130" s="24"/>
      <c r="N130" s="24"/>
      <c r="O130" s="24"/>
      <c r="P130" s="24"/>
      <c r="Q130" s="24"/>
      <c r="R130" s="24"/>
      <c r="S130" s="25"/>
      <c r="T130" s="168"/>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row>
    <row r="131" spans="1:58" s="10" customFormat="1" x14ac:dyDescent="0.35">
      <c r="A131" s="50"/>
      <c r="B131" s="44"/>
      <c r="C131" s="45"/>
      <c r="D131" s="24"/>
      <c r="E131" s="50"/>
      <c r="F131" s="23"/>
      <c r="G131" s="24"/>
      <c r="H131" s="24"/>
      <c r="I131" s="24"/>
      <c r="J131" s="24"/>
      <c r="K131" s="24"/>
      <c r="L131" s="24"/>
      <c r="M131" s="24"/>
      <c r="N131" s="24"/>
      <c r="O131" s="24"/>
      <c r="P131" s="24"/>
      <c r="Q131" s="24"/>
      <c r="R131" s="24"/>
      <c r="S131" s="25"/>
      <c r="T131" s="168"/>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row>
    <row r="132" spans="1:58" s="10" customFormat="1" x14ac:dyDescent="0.35">
      <c r="A132" s="50"/>
      <c r="B132" s="44"/>
      <c r="C132" s="45"/>
      <c r="D132" s="24"/>
      <c r="E132" s="50"/>
      <c r="F132" s="23"/>
      <c r="G132" s="24"/>
      <c r="H132" s="24"/>
      <c r="I132" s="24"/>
      <c r="J132" s="24"/>
      <c r="K132" s="24"/>
      <c r="L132" s="24"/>
      <c r="M132" s="24"/>
      <c r="N132" s="24"/>
      <c r="O132" s="24"/>
      <c r="P132" s="24"/>
      <c r="Q132" s="24"/>
      <c r="R132" s="24"/>
      <c r="S132" s="25"/>
      <c r="T132" s="168"/>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row>
    <row r="133" spans="1:58" s="10" customFormat="1" x14ac:dyDescent="0.35">
      <c r="A133" s="50"/>
      <c r="B133" s="44"/>
      <c r="C133" s="45"/>
      <c r="D133" s="24"/>
      <c r="E133" s="50"/>
      <c r="F133" s="23"/>
      <c r="G133" s="24"/>
      <c r="H133" s="24"/>
      <c r="I133" s="24"/>
      <c r="J133" s="24"/>
      <c r="K133" s="24"/>
      <c r="L133" s="24"/>
      <c r="M133" s="24"/>
      <c r="N133" s="24"/>
      <c r="O133" s="24"/>
      <c r="P133" s="24"/>
      <c r="Q133" s="24"/>
      <c r="R133" s="24"/>
      <c r="S133" s="25"/>
      <c r="T133" s="168"/>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row>
    <row r="134" spans="1:58" s="10" customFormat="1" x14ac:dyDescent="0.35">
      <c r="A134" s="50"/>
      <c r="B134" s="44"/>
      <c r="C134" s="45"/>
      <c r="D134" s="24"/>
      <c r="E134" s="50"/>
      <c r="F134" s="23"/>
      <c r="G134" s="24"/>
      <c r="H134" s="24"/>
      <c r="I134" s="24"/>
      <c r="J134" s="24"/>
      <c r="K134" s="24"/>
      <c r="L134" s="24"/>
      <c r="M134" s="24"/>
      <c r="N134" s="24"/>
      <c r="O134" s="24"/>
      <c r="P134" s="24"/>
      <c r="Q134" s="24"/>
      <c r="R134" s="24"/>
      <c r="S134" s="25"/>
      <c r="T134" s="168"/>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row>
    <row r="135" spans="1:58" s="10" customFormat="1" x14ac:dyDescent="0.35">
      <c r="A135" s="50"/>
      <c r="B135" s="44"/>
      <c r="C135" s="45"/>
      <c r="D135" s="24"/>
      <c r="E135" s="50"/>
      <c r="F135" s="23"/>
      <c r="G135" s="24"/>
      <c r="H135" s="24"/>
      <c r="I135" s="24"/>
      <c r="J135" s="24"/>
      <c r="K135" s="24"/>
      <c r="L135" s="24"/>
      <c r="M135" s="24"/>
      <c r="N135" s="24"/>
      <c r="O135" s="24"/>
      <c r="P135" s="24"/>
      <c r="Q135" s="24"/>
      <c r="R135" s="24"/>
      <c r="S135" s="25"/>
      <c r="T135" s="168"/>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row>
    <row r="136" spans="1:58" s="10" customFormat="1" x14ac:dyDescent="0.35">
      <c r="A136" s="50"/>
      <c r="B136" s="44"/>
      <c r="C136" s="45"/>
      <c r="D136" s="24"/>
      <c r="E136" s="50"/>
      <c r="F136" s="23"/>
      <c r="G136" s="24"/>
      <c r="H136" s="24"/>
      <c r="I136" s="24"/>
      <c r="J136" s="24"/>
      <c r="K136" s="24"/>
      <c r="L136" s="24"/>
      <c r="M136" s="24"/>
      <c r="N136" s="24"/>
      <c r="O136" s="24"/>
      <c r="P136" s="24"/>
      <c r="Q136" s="24"/>
      <c r="R136" s="24"/>
      <c r="S136" s="25"/>
      <c r="T136" s="168"/>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row>
    <row r="137" spans="1:58" s="10" customFormat="1" x14ac:dyDescent="0.35">
      <c r="A137" s="50"/>
      <c r="B137" s="44"/>
      <c r="C137" s="45"/>
      <c r="D137" s="24"/>
      <c r="E137" s="50"/>
      <c r="F137" s="23"/>
      <c r="G137" s="24"/>
      <c r="H137" s="24"/>
      <c r="I137" s="24"/>
      <c r="J137" s="24"/>
      <c r="K137" s="24"/>
      <c r="L137" s="24"/>
      <c r="M137" s="24"/>
      <c r="N137" s="24"/>
      <c r="O137" s="24"/>
      <c r="P137" s="24"/>
      <c r="Q137" s="24"/>
      <c r="R137" s="24"/>
      <c r="S137" s="25"/>
      <c r="T137" s="168"/>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row>
    <row r="138" spans="1:58" s="10" customFormat="1" x14ac:dyDescent="0.35">
      <c r="A138" s="50"/>
      <c r="B138" s="44"/>
      <c r="C138" s="45"/>
      <c r="D138" s="24"/>
      <c r="E138" s="50"/>
      <c r="F138" s="23"/>
      <c r="G138" s="24"/>
      <c r="H138" s="24"/>
      <c r="I138" s="24"/>
      <c r="J138" s="24"/>
      <c r="K138" s="24"/>
      <c r="L138" s="24"/>
      <c r="M138" s="24"/>
      <c r="N138" s="24"/>
      <c r="O138" s="24"/>
      <c r="P138" s="24"/>
      <c r="Q138" s="24"/>
      <c r="R138" s="24"/>
      <c r="S138" s="25"/>
      <c r="T138" s="16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row>
    <row r="139" spans="1:58" s="10" customFormat="1" x14ac:dyDescent="0.35">
      <c r="A139" s="50"/>
      <c r="B139" s="44"/>
      <c r="C139" s="45"/>
      <c r="D139" s="24"/>
      <c r="E139" s="50"/>
      <c r="F139" s="23"/>
      <c r="G139" s="24"/>
      <c r="H139" s="24"/>
      <c r="I139" s="24"/>
      <c r="J139" s="24"/>
      <c r="K139" s="24"/>
      <c r="L139" s="24"/>
      <c r="M139" s="24"/>
      <c r="N139" s="24"/>
      <c r="O139" s="24"/>
      <c r="P139" s="24"/>
      <c r="Q139" s="24"/>
      <c r="R139" s="24"/>
      <c r="S139" s="25"/>
      <c r="T139" s="168"/>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row>
    <row r="140" spans="1:58" s="10" customFormat="1" x14ac:dyDescent="0.35">
      <c r="A140" s="50"/>
      <c r="B140" s="44"/>
      <c r="C140" s="45"/>
      <c r="D140" s="24"/>
      <c r="E140" s="50"/>
      <c r="F140" s="23"/>
      <c r="G140" s="24"/>
      <c r="H140" s="24"/>
      <c r="I140" s="24"/>
      <c r="J140" s="24"/>
      <c r="K140" s="24"/>
      <c r="L140" s="24"/>
      <c r="M140" s="24"/>
      <c r="N140" s="24"/>
      <c r="O140" s="24"/>
      <c r="P140" s="24"/>
      <c r="Q140" s="24"/>
      <c r="R140" s="24"/>
      <c r="S140" s="25"/>
      <c r="T140" s="168"/>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row>
    <row r="141" spans="1:58" s="10" customFormat="1" x14ac:dyDescent="0.35">
      <c r="A141" s="50"/>
      <c r="B141" s="44"/>
      <c r="C141" s="45"/>
      <c r="D141" s="24"/>
      <c r="E141" s="50"/>
      <c r="F141" s="23"/>
      <c r="G141" s="24"/>
      <c r="H141" s="24"/>
      <c r="I141" s="24"/>
      <c r="J141" s="24"/>
      <c r="K141" s="24"/>
      <c r="L141" s="24"/>
      <c r="M141" s="24"/>
      <c r="N141" s="24"/>
      <c r="O141" s="24"/>
      <c r="P141" s="24"/>
      <c r="Q141" s="24"/>
      <c r="R141" s="24"/>
      <c r="S141" s="25"/>
      <c r="T141" s="168"/>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row>
    <row r="142" spans="1:58" s="10" customFormat="1" x14ac:dyDescent="0.35">
      <c r="A142" s="50"/>
      <c r="B142" s="44"/>
      <c r="C142" s="45"/>
      <c r="D142" s="24"/>
      <c r="E142" s="50"/>
      <c r="F142" s="23"/>
      <c r="G142" s="24"/>
      <c r="H142" s="24"/>
      <c r="I142" s="24"/>
      <c r="J142" s="24"/>
      <c r="K142" s="24"/>
      <c r="L142" s="24"/>
      <c r="M142" s="24"/>
      <c r="N142" s="24"/>
      <c r="O142" s="24"/>
      <c r="P142" s="24"/>
      <c r="Q142" s="24"/>
      <c r="R142" s="24"/>
      <c r="S142" s="25"/>
      <c r="T142" s="168"/>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row>
    <row r="143" spans="1:58" s="10" customFormat="1" x14ac:dyDescent="0.35">
      <c r="A143" s="50"/>
      <c r="B143" s="44"/>
      <c r="C143" s="45"/>
      <c r="D143" s="24"/>
      <c r="E143" s="50"/>
      <c r="F143" s="23"/>
      <c r="G143" s="24"/>
      <c r="H143" s="24"/>
      <c r="I143" s="24"/>
      <c r="J143" s="24"/>
      <c r="K143" s="24"/>
      <c r="L143" s="24"/>
      <c r="M143" s="24"/>
      <c r="N143" s="24"/>
      <c r="O143" s="24"/>
      <c r="P143" s="24"/>
      <c r="Q143" s="24"/>
      <c r="R143" s="24"/>
      <c r="S143" s="25"/>
      <c r="T143" s="168"/>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row>
    <row r="144" spans="1:58" s="10" customFormat="1" x14ac:dyDescent="0.35">
      <c r="A144" s="50"/>
      <c r="B144" s="44"/>
      <c r="C144" s="45"/>
      <c r="D144" s="24"/>
      <c r="E144" s="50"/>
      <c r="F144" s="23"/>
      <c r="G144" s="24"/>
      <c r="H144" s="24"/>
      <c r="I144" s="24"/>
      <c r="J144" s="24"/>
      <c r="K144" s="24"/>
      <c r="L144" s="24"/>
      <c r="M144" s="24"/>
      <c r="N144" s="24"/>
      <c r="O144" s="24"/>
      <c r="P144" s="24"/>
      <c r="Q144" s="24"/>
      <c r="R144" s="24"/>
      <c r="S144" s="25"/>
      <c r="T144" s="168"/>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row>
    <row r="145" spans="1:58" s="10" customFormat="1" x14ac:dyDescent="0.35">
      <c r="A145" s="50"/>
      <c r="B145" s="44"/>
      <c r="C145" s="45"/>
      <c r="D145" s="24"/>
      <c r="E145" s="50"/>
      <c r="F145" s="23"/>
      <c r="G145" s="24"/>
      <c r="H145" s="24"/>
      <c r="I145" s="24"/>
      <c r="J145" s="24"/>
      <c r="K145" s="24"/>
      <c r="L145" s="24"/>
      <c r="M145" s="24"/>
      <c r="N145" s="24"/>
      <c r="O145" s="24"/>
      <c r="P145" s="24"/>
      <c r="Q145" s="24"/>
      <c r="R145" s="24"/>
      <c r="S145" s="25"/>
      <c r="T145" s="168"/>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row>
    <row r="146" spans="1:58" s="10" customFormat="1" x14ac:dyDescent="0.35">
      <c r="A146" s="50"/>
      <c r="B146" s="44"/>
      <c r="C146" s="45"/>
      <c r="D146" s="24"/>
      <c r="E146" s="50"/>
      <c r="F146" s="23"/>
      <c r="G146" s="24"/>
      <c r="H146" s="24"/>
      <c r="I146" s="24"/>
      <c r="J146" s="24"/>
      <c r="K146" s="24"/>
      <c r="L146" s="24"/>
      <c r="M146" s="24"/>
      <c r="N146" s="24"/>
      <c r="O146" s="24"/>
      <c r="P146" s="24"/>
      <c r="Q146" s="24"/>
      <c r="R146" s="24"/>
      <c r="S146" s="25"/>
      <c r="T146" s="168"/>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row>
    <row r="147" spans="1:58" s="10" customFormat="1" x14ac:dyDescent="0.35">
      <c r="A147" s="50"/>
      <c r="B147" s="44"/>
      <c r="C147" s="45"/>
      <c r="D147" s="24"/>
      <c r="E147" s="50"/>
      <c r="F147" s="23"/>
      <c r="G147" s="24"/>
      <c r="H147" s="24"/>
      <c r="I147" s="24"/>
      <c r="J147" s="24"/>
      <c r="K147" s="24"/>
      <c r="L147" s="24"/>
      <c r="M147" s="24"/>
      <c r="N147" s="24"/>
      <c r="O147" s="24"/>
      <c r="P147" s="24"/>
      <c r="Q147" s="24"/>
      <c r="R147" s="24"/>
      <c r="S147" s="25"/>
      <c r="T147" s="168"/>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row>
    <row r="148" spans="1:58" s="10" customFormat="1" x14ac:dyDescent="0.35">
      <c r="A148" s="50"/>
      <c r="B148" s="44"/>
      <c r="C148" s="45"/>
      <c r="D148" s="24"/>
      <c r="E148" s="50"/>
      <c r="F148" s="23"/>
      <c r="G148" s="24"/>
      <c r="H148" s="24"/>
      <c r="I148" s="24"/>
      <c r="J148" s="24"/>
      <c r="K148" s="24"/>
      <c r="L148" s="24"/>
      <c r="M148" s="24"/>
      <c r="N148" s="24"/>
      <c r="O148" s="24"/>
      <c r="P148" s="24"/>
      <c r="Q148" s="24"/>
      <c r="R148" s="24"/>
      <c r="S148" s="25"/>
      <c r="T148" s="16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row>
    <row r="149" spans="1:58" s="10" customFormat="1" x14ac:dyDescent="0.35">
      <c r="A149" s="50"/>
      <c r="B149" s="44"/>
      <c r="C149" s="45"/>
      <c r="D149" s="24"/>
      <c r="E149" s="50"/>
      <c r="F149" s="23"/>
      <c r="G149" s="24"/>
      <c r="H149" s="24"/>
      <c r="I149" s="24"/>
      <c r="J149" s="24"/>
      <c r="K149" s="24"/>
      <c r="L149" s="24"/>
      <c r="M149" s="24"/>
      <c r="N149" s="24"/>
      <c r="O149" s="24"/>
      <c r="P149" s="24"/>
      <c r="Q149" s="24"/>
      <c r="R149" s="24"/>
      <c r="S149" s="25"/>
      <c r="T149" s="168"/>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row>
    <row r="150" spans="1:58" s="10" customFormat="1" x14ac:dyDescent="0.35">
      <c r="A150" s="50"/>
      <c r="B150" s="44"/>
      <c r="C150" s="45"/>
      <c r="D150" s="24"/>
      <c r="E150" s="50"/>
      <c r="F150" s="23"/>
      <c r="G150" s="24"/>
      <c r="H150" s="24"/>
      <c r="I150" s="24"/>
      <c r="J150" s="24"/>
      <c r="K150" s="24"/>
      <c r="L150" s="24"/>
      <c r="M150" s="24"/>
      <c r="N150" s="24"/>
      <c r="O150" s="24"/>
      <c r="P150" s="24"/>
      <c r="Q150" s="24"/>
      <c r="R150" s="24"/>
      <c r="S150" s="25"/>
      <c r="T150" s="168"/>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row>
    <row r="151" spans="1:58" s="10" customFormat="1" x14ac:dyDescent="0.35">
      <c r="A151" s="50"/>
      <c r="B151" s="44"/>
      <c r="C151" s="45"/>
      <c r="D151" s="24"/>
      <c r="E151" s="50"/>
      <c r="F151" s="23"/>
      <c r="G151" s="24"/>
      <c r="H151" s="24"/>
      <c r="I151" s="24"/>
      <c r="J151" s="24"/>
      <c r="K151" s="24"/>
      <c r="L151" s="24"/>
      <c r="M151" s="24"/>
      <c r="N151" s="24"/>
      <c r="O151" s="24"/>
      <c r="P151" s="24"/>
      <c r="Q151" s="24"/>
      <c r="R151" s="24"/>
      <c r="S151" s="25"/>
      <c r="T151" s="168"/>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row>
    <row r="152" spans="1:58" s="10" customFormat="1" x14ac:dyDescent="0.35">
      <c r="A152" s="50"/>
      <c r="B152" s="44"/>
      <c r="C152" s="45"/>
      <c r="D152" s="24"/>
      <c r="E152" s="50"/>
      <c r="F152" s="23"/>
      <c r="G152" s="24"/>
      <c r="H152" s="24"/>
      <c r="I152" s="24"/>
      <c r="J152" s="24"/>
      <c r="K152" s="24"/>
      <c r="L152" s="24"/>
      <c r="M152" s="24"/>
      <c r="N152" s="24"/>
      <c r="O152" s="24"/>
      <c r="P152" s="24"/>
      <c r="Q152" s="24"/>
      <c r="R152" s="24"/>
      <c r="S152" s="25"/>
      <c r="T152" s="168"/>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row>
    <row r="153" spans="1:58" s="10" customFormat="1" x14ac:dyDescent="0.35">
      <c r="A153" s="50"/>
      <c r="B153" s="44"/>
      <c r="C153" s="45"/>
      <c r="D153" s="24"/>
      <c r="E153" s="50"/>
      <c r="F153" s="23"/>
      <c r="G153" s="24"/>
      <c r="H153" s="24"/>
      <c r="I153" s="24"/>
      <c r="J153" s="24"/>
      <c r="K153" s="24"/>
      <c r="L153" s="24"/>
      <c r="M153" s="24"/>
      <c r="N153" s="24"/>
      <c r="O153" s="24"/>
      <c r="P153" s="24"/>
      <c r="Q153" s="24"/>
      <c r="R153" s="24"/>
      <c r="S153" s="25"/>
      <c r="T153" s="168"/>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row>
    <row r="154" spans="1:58" s="10" customFormat="1" x14ac:dyDescent="0.35">
      <c r="A154" s="50"/>
      <c r="B154" s="44"/>
      <c r="C154" s="45"/>
      <c r="D154" s="24"/>
      <c r="E154" s="50"/>
      <c r="F154" s="23"/>
      <c r="G154" s="24"/>
      <c r="H154" s="24"/>
      <c r="I154" s="24"/>
      <c r="J154" s="24"/>
      <c r="K154" s="24"/>
      <c r="L154" s="24"/>
      <c r="M154" s="24"/>
      <c r="N154" s="24"/>
      <c r="O154" s="24"/>
      <c r="P154" s="24"/>
      <c r="Q154" s="24"/>
      <c r="R154" s="24"/>
      <c r="S154" s="25"/>
      <c r="T154" s="168"/>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row>
    <row r="155" spans="1:58" s="10" customFormat="1" x14ac:dyDescent="0.35">
      <c r="A155" s="50"/>
      <c r="B155" s="44"/>
      <c r="C155" s="45"/>
      <c r="D155" s="24"/>
      <c r="E155" s="50"/>
      <c r="F155" s="23"/>
      <c r="G155" s="24"/>
      <c r="H155" s="24"/>
      <c r="I155" s="24"/>
      <c r="J155" s="24"/>
      <c r="K155" s="24"/>
      <c r="L155" s="24"/>
      <c r="M155" s="24"/>
      <c r="N155" s="24"/>
      <c r="O155" s="24"/>
      <c r="P155" s="24"/>
      <c r="Q155" s="24"/>
      <c r="R155" s="24"/>
      <c r="S155" s="25"/>
      <c r="T155" s="168"/>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row>
    <row r="156" spans="1:58" s="10" customFormat="1" x14ac:dyDescent="0.35">
      <c r="A156" s="50"/>
      <c r="B156" s="44"/>
      <c r="C156" s="45"/>
      <c r="D156" s="24"/>
      <c r="E156" s="50"/>
      <c r="F156" s="23"/>
      <c r="G156" s="24"/>
      <c r="H156" s="24"/>
      <c r="I156" s="24"/>
      <c r="J156" s="24"/>
      <c r="K156" s="24"/>
      <c r="L156" s="24"/>
      <c r="M156" s="24"/>
      <c r="N156" s="24"/>
      <c r="O156" s="24"/>
      <c r="P156" s="24"/>
      <c r="Q156" s="24"/>
      <c r="R156" s="24"/>
      <c r="S156" s="25"/>
      <c r="T156" s="168"/>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row>
    <row r="157" spans="1:58" s="10" customFormat="1" x14ac:dyDescent="0.35">
      <c r="A157" s="50"/>
      <c r="B157" s="44"/>
      <c r="C157" s="45"/>
      <c r="D157" s="24"/>
      <c r="E157" s="50"/>
      <c r="F157" s="23"/>
      <c r="G157" s="24"/>
      <c r="H157" s="24"/>
      <c r="I157" s="24"/>
      <c r="J157" s="24"/>
      <c r="K157" s="24"/>
      <c r="L157" s="24"/>
      <c r="M157" s="24"/>
      <c r="N157" s="24"/>
      <c r="O157" s="24"/>
      <c r="P157" s="24"/>
      <c r="Q157" s="24"/>
      <c r="R157" s="24"/>
      <c r="S157" s="25"/>
      <c r="T157" s="168"/>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row>
    <row r="158" spans="1:58" s="10" customFormat="1" x14ac:dyDescent="0.35">
      <c r="A158" s="50"/>
      <c r="B158" s="44"/>
      <c r="C158" s="45"/>
      <c r="D158" s="24"/>
      <c r="E158" s="50"/>
      <c r="F158" s="23"/>
      <c r="G158" s="24"/>
      <c r="H158" s="24"/>
      <c r="I158" s="24"/>
      <c r="J158" s="24"/>
      <c r="K158" s="24"/>
      <c r="L158" s="24"/>
      <c r="M158" s="24"/>
      <c r="N158" s="24"/>
      <c r="O158" s="24"/>
      <c r="P158" s="24"/>
      <c r="Q158" s="24"/>
      <c r="R158" s="24"/>
      <c r="S158" s="25"/>
      <c r="T158" s="16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row>
    <row r="159" spans="1:58" s="10" customFormat="1" x14ac:dyDescent="0.35">
      <c r="A159" s="50"/>
      <c r="B159" s="44"/>
      <c r="C159" s="45"/>
      <c r="D159" s="24"/>
      <c r="E159" s="50"/>
      <c r="F159" s="23"/>
      <c r="G159" s="24"/>
      <c r="H159" s="24"/>
      <c r="I159" s="24"/>
      <c r="J159" s="24"/>
      <c r="K159" s="24"/>
      <c r="L159" s="24"/>
      <c r="M159" s="24"/>
      <c r="N159" s="24"/>
      <c r="O159" s="24"/>
      <c r="P159" s="24"/>
      <c r="Q159" s="24"/>
      <c r="R159" s="24"/>
      <c r="S159" s="25"/>
      <c r="T159" s="168"/>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row>
    <row r="160" spans="1:58" s="10" customFormat="1" x14ac:dyDescent="0.35">
      <c r="A160" s="50"/>
      <c r="B160" s="44"/>
      <c r="C160" s="45"/>
      <c r="D160" s="24"/>
      <c r="E160" s="50"/>
      <c r="F160" s="23"/>
      <c r="G160" s="24"/>
      <c r="H160" s="24"/>
      <c r="I160" s="24"/>
      <c r="J160" s="24"/>
      <c r="K160" s="24"/>
      <c r="L160" s="24"/>
      <c r="M160" s="24"/>
      <c r="N160" s="24"/>
      <c r="O160" s="24"/>
      <c r="P160" s="24"/>
      <c r="Q160" s="24"/>
      <c r="R160" s="24"/>
      <c r="S160" s="25"/>
      <c r="T160" s="168"/>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row>
    <row r="161" spans="1:58" s="10" customFormat="1" x14ac:dyDescent="0.35">
      <c r="A161" s="50"/>
      <c r="B161" s="44"/>
      <c r="C161" s="45"/>
      <c r="D161" s="24"/>
      <c r="E161" s="50"/>
      <c r="F161" s="23"/>
      <c r="G161" s="24"/>
      <c r="H161" s="24"/>
      <c r="I161" s="24"/>
      <c r="J161" s="24"/>
      <c r="K161" s="24"/>
      <c r="L161" s="24"/>
      <c r="M161" s="24"/>
      <c r="N161" s="24"/>
      <c r="O161" s="24"/>
      <c r="P161" s="24"/>
      <c r="Q161" s="24"/>
      <c r="R161" s="24"/>
      <c r="S161" s="25"/>
      <c r="T161" s="168"/>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row>
    <row r="162" spans="1:58" s="10" customFormat="1" x14ac:dyDescent="0.35">
      <c r="A162" s="50"/>
      <c r="B162" s="44"/>
      <c r="C162" s="45"/>
      <c r="D162" s="24"/>
      <c r="E162" s="50"/>
      <c r="F162" s="23"/>
      <c r="G162" s="24"/>
      <c r="H162" s="24"/>
      <c r="I162" s="24"/>
      <c r="J162" s="24"/>
      <c r="K162" s="24"/>
      <c r="L162" s="24"/>
      <c r="M162" s="24"/>
      <c r="N162" s="24"/>
      <c r="O162" s="24"/>
      <c r="P162" s="24"/>
      <c r="Q162" s="24"/>
      <c r="R162" s="24"/>
      <c r="S162" s="25"/>
      <c r="T162" s="168"/>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row>
    <row r="163" spans="1:58" s="10" customFormat="1" x14ac:dyDescent="0.35">
      <c r="A163" s="50"/>
      <c r="B163" s="44"/>
      <c r="C163" s="45"/>
      <c r="D163" s="24"/>
      <c r="E163" s="50"/>
      <c r="F163" s="23"/>
      <c r="G163" s="24"/>
      <c r="H163" s="24"/>
      <c r="I163" s="24"/>
      <c r="J163" s="24"/>
      <c r="K163" s="24"/>
      <c r="L163" s="24"/>
      <c r="M163" s="24"/>
      <c r="N163" s="24"/>
      <c r="O163" s="24"/>
      <c r="P163" s="24"/>
      <c r="Q163" s="24"/>
      <c r="R163" s="24"/>
      <c r="S163" s="25"/>
      <c r="T163" s="168"/>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row>
    <row r="164" spans="1:58" s="10" customFormat="1" x14ac:dyDescent="0.35">
      <c r="A164" s="50"/>
      <c r="B164" s="44"/>
      <c r="C164" s="45"/>
      <c r="D164" s="24"/>
      <c r="E164" s="50"/>
      <c r="F164" s="23"/>
      <c r="G164" s="24"/>
      <c r="H164" s="24"/>
      <c r="I164" s="24"/>
      <c r="J164" s="24"/>
      <c r="K164" s="24"/>
      <c r="L164" s="24"/>
      <c r="M164" s="24"/>
      <c r="N164" s="24"/>
      <c r="O164" s="24"/>
      <c r="P164" s="24"/>
      <c r="Q164" s="24"/>
      <c r="R164" s="24"/>
      <c r="S164" s="25"/>
      <c r="T164" s="168"/>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row>
    <row r="165" spans="1:58" s="10" customFormat="1" x14ac:dyDescent="0.35">
      <c r="A165" s="50"/>
      <c r="B165" s="44"/>
      <c r="C165" s="45"/>
      <c r="D165" s="24"/>
      <c r="E165" s="50"/>
      <c r="F165" s="23"/>
      <c r="G165" s="24"/>
      <c r="H165" s="24"/>
      <c r="I165" s="24"/>
      <c r="J165" s="24"/>
      <c r="K165" s="24"/>
      <c r="L165" s="24"/>
      <c r="M165" s="24"/>
      <c r="N165" s="24"/>
      <c r="O165" s="24"/>
      <c r="P165" s="24"/>
      <c r="Q165" s="24"/>
      <c r="R165" s="24"/>
      <c r="S165" s="25"/>
      <c r="T165" s="168"/>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row>
    <row r="166" spans="1:58" s="10" customFormat="1" x14ac:dyDescent="0.35">
      <c r="A166" s="50"/>
      <c r="B166" s="44"/>
      <c r="C166" s="45"/>
      <c r="D166" s="24"/>
      <c r="E166" s="50"/>
      <c r="F166" s="23"/>
      <c r="G166" s="24"/>
      <c r="H166" s="24"/>
      <c r="I166" s="24"/>
      <c r="J166" s="24"/>
      <c r="K166" s="24"/>
      <c r="L166" s="24"/>
      <c r="M166" s="24"/>
      <c r="N166" s="24"/>
      <c r="O166" s="24"/>
      <c r="P166" s="24"/>
      <c r="Q166" s="24"/>
      <c r="R166" s="24"/>
      <c r="S166" s="25"/>
      <c r="T166" s="168"/>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row>
    <row r="167" spans="1:58" s="10" customFormat="1" x14ac:dyDescent="0.35">
      <c r="A167" s="50"/>
      <c r="B167" s="44"/>
      <c r="C167" s="45"/>
      <c r="D167" s="24"/>
      <c r="E167" s="50"/>
      <c r="F167" s="23"/>
      <c r="G167" s="24"/>
      <c r="H167" s="24"/>
      <c r="I167" s="24"/>
      <c r="J167" s="24"/>
      <c r="K167" s="24"/>
      <c r="L167" s="24"/>
      <c r="M167" s="24"/>
      <c r="N167" s="24"/>
      <c r="O167" s="24"/>
      <c r="P167" s="24"/>
      <c r="Q167" s="24"/>
      <c r="R167" s="24"/>
      <c r="S167" s="25"/>
      <c r="T167" s="168"/>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row>
    <row r="168" spans="1:58" s="10" customFormat="1" x14ac:dyDescent="0.35">
      <c r="A168" s="50"/>
      <c r="B168" s="44"/>
      <c r="C168" s="45"/>
      <c r="D168" s="24"/>
      <c r="E168" s="50"/>
      <c r="F168" s="23"/>
      <c r="G168" s="24"/>
      <c r="H168" s="24"/>
      <c r="I168" s="24"/>
      <c r="J168" s="24"/>
      <c r="K168" s="24"/>
      <c r="L168" s="24"/>
      <c r="M168" s="24"/>
      <c r="N168" s="24"/>
      <c r="O168" s="24"/>
      <c r="P168" s="24"/>
      <c r="Q168" s="24"/>
      <c r="R168" s="24"/>
      <c r="S168" s="25"/>
      <c r="T168" s="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row>
    <row r="169" spans="1:58" s="10" customFormat="1" x14ac:dyDescent="0.35">
      <c r="A169" s="50"/>
      <c r="B169" s="44"/>
      <c r="C169" s="45"/>
      <c r="D169" s="24"/>
      <c r="E169" s="50"/>
      <c r="F169" s="23"/>
      <c r="G169" s="24"/>
      <c r="H169" s="24"/>
      <c r="I169" s="24"/>
      <c r="J169" s="24"/>
      <c r="K169" s="24"/>
      <c r="L169" s="24"/>
      <c r="M169" s="24"/>
      <c r="N169" s="24"/>
      <c r="O169" s="24"/>
      <c r="P169" s="24"/>
      <c r="Q169" s="24"/>
      <c r="R169" s="24"/>
      <c r="S169" s="25"/>
      <c r="T169" s="168"/>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row>
    <row r="170" spans="1:58" s="10" customFormat="1" x14ac:dyDescent="0.35">
      <c r="A170" s="50"/>
      <c r="B170" s="44"/>
      <c r="C170" s="45"/>
      <c r="D170" s="24"/>
      <c r="E170" s="50"/>
      <c r="F170" s="23"/>
      <c r="G170" s="24"/>
      <c r="H170" s="24"/>
      <c r="I170" s="24"/>
      <c r="J170" s="24"/>
      <c r="K170" s="24"/>
      <c r="L170" s="24"/>
      <c r="M170" s="24"/>
      <c r="N170" s="24"/>
      <c r="O170" s="24"/>
      <c r="P170" s="24"/>
      <c r="Q170" s="24"/>
      <c r="R170" s="24"/>
      <c r="S170" s="25"/>
      <c r="T170" s="168"/>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row>
    <row r="171" spans="1:58" s="10" customFormat="1" x14ac:dyDescent="0.35">
      <c r="A171" s="50"/>
      <c r="B171" s="44"/>
      <c r="C171" s="45"/>
      <c r="D171" s="24"/>
      <c r="E171" s="50"/>
      <c r="F171" s="23"/>
      <c r="G171" s="24"/>
      <c r="H171" s="24"/>
      <c r="I171" s="24"/>
      <c r="J171" s="24"/>
      <c r="K171" s="24"/>
      <c r="L171" s="24"/>
      <c r="M171" s="24"/>
      <c r="N171" s="24"/>
      <c r="O171" s="24"/>
      <c r="P171" s="24"/>
      <c r="Q171" s="24"/>
      <c r="R171" s="24"/>
      <c r="S171" s="25"/>
      <c r="T171" s="168"/>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row>
    <row r="172" spans="1:58" s="10" customFormat="1" x14ac:dyDescent="0.35">
      <c r="A172" s="50"/>
      <c r="B172" s="44"/>
      <c r="C172" s="45"/>
      <c r="D172" s="24"/>
      <c r="E172" s="50"/>
      <c r="F172" s="23"/>
      <c r="G172" s="24"/>
      <c r="H172" s="24"/>
      <c r="I172" s="24"/>
      <c r="J172" s="24"/>
      <c r="K172" s="24"/>
      <c r="L172" s="24"/>
      <c r="M172" s="24"/>
      <c r="N172" s="24"/>
      <c r="O172" s="24"/>
      <c r="P172" s="24"/>
      <c r="Q172" s="24"/>
      <c r="R172" s="24"/>
      <c r="S172" s="25"/>
      <c r="T172" s="168"/>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row>
    <row r="173" spans="1:58" s="10" customFormat="1" x14ac:dyDescent="0.35">
      <c r="A173" s="50"/>
      <c r="B173" s="44"/>
      <c r="C173" s="45"/>
      <c r="D173" s="24"/>
      <c r="E173" s="50"/>
      <c r="F173" s="23"/>
      <c r="G173" s="24"/>
      <c r="H173" s="24"/>
      <c r="I173" s="24"/>
      <c r="J173" s="24"/>
      <c r="K173" s="24"/>
      <c r="L173" s="24"/>
      <c r="M173" s="24"/>
      <c r="N173" s="24"/>
      <c r="O173" s="24"/>
      <c r="P173" s="24"/>
      <c r="Q173" s="24"/>
      <c r="R173" s="24"/>
      <c r="S173" s="25"/>
      <c r="T173" s="168"/>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row>
    <row r="174" spans="1:58" s="10" customFormat="1" x14ac:dyDescent="0.35">
      <c r="A174" s="50"/>
      <c r="B174" s="44"/>
      <c r="C174" s="45"/>
      <c r="D174" s="24"/>
      <c r="E174" s="50"/>
      <c r="F174" s="23"/>
      <c r="G174" s="24"/>
      <c r="H174" s="24"/>
      <c r="I174" s="24"/>
      <c r="J174" s="24"/>
      <c r="K174" s="24"/>
      <c r="L174" s="24"/>
      <c r="M174" s="24"/>
      <c r="N174" s="24"/>
      <c r="O174" s="24"/>
      <c r="P174" s="24"/>
      <c r="Q174" s="24"/>
      <c r="R174" s="24"/>
      <c r="S174" s="25"/>
      <c r="T174" s="168"/>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row>
    <row r="175" spans="1:58" s="10" customFormat="1" x14ac:dyDescent="0.35">
      <c r="A175" s="50"/>
      <c r="B175" s="44"/>
      <c r="C175" s="45"/>
      <c r="D175" s="24"/>
      <c r="E175" s="50"/>
      <c r="F175" s="23"/>
      <c r="G175" s="24"/>
      <c r="H175" s="24"/>
      <c r="I175" s="24"/>
      <c r="J175" s="24"/>
      <c r="K175" s="24"/>
      <c r="L175" s="24"/>
      <c r="M175" s="24"/>
      <c r="N175" s="24"/>
      <c r="O175" s="24"/>
      <c r="P175" s="24"/>
      <c r="Q175" s="24"/>
      <c r="R175" s="24"/>
      <c r="S175" s="25"/>
      <c r="T175" s="168"/>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row>
    <row r="176" spans="1:58" s="10" customFormat="1" x14ac:dyDescent="0.35">
      <c r="A176" s="50"/>
      <c r="B176" s="44"/>
      <c r="C176" s="45"/>
      <c r="D176" s="24"/>
      <c r="E176" s="50"/>
      <c r="F176" s="23"/>
      <c r="G176" s="24"/>
      <c r="H176" s="24"/>
      <c r="I176" s="24"/>
      <c r="J176" s="24"/>
      <c r="K176" s="24"/>
      <c r="L176" s="24"/>
      <c r="M176" s="24"/>
      <c r="N176" s="24"/>
      <c r="O176" s="24"/>
      <c r="P176" s="24"/>
      <c r="Q176" s="24"/>
      <c r="R176" s="24"/>
      <c r="S176" s="25"/>
      <c r="T176" s="168"/>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row>
    <row r="177" spans="1:58" s="10" customFormat="1" x14ac:dyDescent="0.35">
      <c r="A177" s="50"/>
      <c r="B177" s="44"/>
      <c r="C177" s="45"/>
      <c r="D177" s="24"/>
      <c r="E177" s="50"/>
      <c r="F177" s="23"/>
      <c r="G177" s="24"/>
      <c r="H177" s="24"/>
      <c r="I177" s="24"/>
      <c r="J177" s="24"/>
      <c r="K177" s="24"/>
      <c r="L177" s="24"/>
      <c r="M177" s="24"/>
      <c r="N177" s="24"/>
      <c r="O177" s="24"/>
      <c r="P177" s="24"/>
      <c r="Q177" s="24"/>
      <c r="R177" s="24"/>
      <c r="S177" s="25"/>
      <c r="T177" s="168"/>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row>
    <row r="178" spans="1:58" s="10" customFormat="1" x14ac:dyDescent="0.35">
      <c r="A178" s="50"/>
      <c r="B178" s="44"/>
      <c r="C178" s="45"/>
      <c r="D178" s="24"/>
      <c r="E178" s="50"/>
      <c r="F178" s="23"/>
      <c r="G178" s="24"/>
      <c r="H178" s="24"/>
      <c r="I178" s="24"/>
      <c r="J178" s="24"/>
      <c r="K178" s="24"/>
      <c r="L178" s="24"/>
      <c r="M178" s="24"/>
      <c r="N178" s="24"/>
      <c r="O178" s="24"/>
      <c r="P178" s="24"/>
      <c r="Q178" s="24"/>
      <c r="R178" s="24"/>
      <c r="S178" s="25"/>
      <c r="T178" s="16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row>
    <row r="179" spans="1:58" s="10" customFormat="1" x14ac:dyDescent="0.35">
      <c r="A179" s="50"/>
      <c r="B179" s="44"/>
      <c r="C179" s="45"/>
      <c r="D179" s="24"/>
      <c r="E179" s="50"/>
      <c r="F179" s="23"/>
      <c r="G179" s="24"/>
      <c r="H179" s="24"/>
      <c r="I179" s="24"/>
      <c r="J179" s="24"/>
      <c r="K179" s="24"/>
      <c r="L179" s="24"/>
      <c r="M179" s="24"/>
      <c r="N179" s="24"/>
      <c r="O179" s="24"/>
      <c r="P179" s="24"/>
      <c r="Q179" s="24"/>
      <c r="R179" s="24"/>
      <c r="S179" s="25"/>
      <c r="T179" s="168"/>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row>
    <row r="180" spans="1:58" s="10" customFormat="1" x14ac:dyDescent="0.35">
      <c r="A180" s="50"/>
      <c r="B180" s="44"/>
      <c r="C180" s="45"/>
      <c r="D180" s="24"/>
      <c r="E180" s="50"/>
      <c r="F180" s="23"/>
      <c r="G180" s="24"/>
      <c r="H180" s="24"/>
      <c r="I180" s="24"/>
      <c r="J180" s="24"/>
      <c r="K180" s="24"/>
      <c r="L180" s="24"/>
      <c r="M180" s="24"/>
      <c r="N180" s="24"/>
      <c r="O180" s="24"/>
      <c r="P180" s="24"/>
      <c r="Q180" s="24"/>
      <c r="R180" s="24"/>
      <c r="S180" s="25"/>
      <c r="T180" s="168"/>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row>
    <row r="181" spans="1:58" s="10" customFormat="1" x14ac:dyDescent="0.35">
      <c r="A181" s="50"/>
      <c r="B181" s="44"/>
      <c r="C181" s="45"/>
      <c r="D181" s="24"/>
      <c r="E181" s="50"/>
      <c r="F181" s="23"/>
      <c r="G181" s="24"/>
      <c r="H181" s="24"/>
      <c r="I181" s="24"/>
      <c r="J181" s="24"/>
      <c r="K181" s="24"/>
      <c r="L181" s="24"/>
      <c r="M181" s="24"/>
      <c r="N181" s="24"/>
      <c r="O181" s="24"/>
      <c r="P181" s="24"/>
      <c r="Q181" s="24"/>
      <c r="R181" s="24"/>
      <c r="S181" s="25"/>
      <c r="T181" s="168"/>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row>
    <row r="182" spans="1:58" s="10" customFormat="1" x14ac:dyDescent="0.35">
      <c r="A182" s="50"/>
      <c r="B182" s="44"/>
      <c r="C182" s="45"/>
      <c r="D182" s="24"/>
      <c r="E182" s="50"/>
      <c r="F182" s="23"/>
      <c r="G182" s="24"/>
      <c r="H182" s="24"/>
      <c r="I182" s="24"/>
      <c r="J182" s="24"/>
      <c r="K182" s="24"/>
      <c r="L182" s="24"/>
      <c r="M182" s="24"/>
      <c r="N182" s="24"/>
      <c r="O182" s="24"/>
      <c r="P182" s="24"/>
      <c r="Q182" s="24"/>
      <c r="R182" s="24"/>
      <c r="S182" s="25"/>
      <c r="T182" s="168"/>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row>
    <row r="183" spans="1:58" s="10" customFormat="1" x14ac:dyDescent="0.35">
      <c r="A183" s="50"/>
      <c r="B183" s="44"/>
      <c r="C183" s="45"/>
      <c r="D183" s="24"/>
      <c r="E183" s="50"/>
      <c r="F183" s="23"/>
      <c r="G183" s="24"/>
      <c r="H183" s="24"/>
      <c r="I183" s="24"/>
      <c r="J183" s="24"/>
      <c r="K183" s="24"/>
      <c r="L183" s="24"/>
      <c r="M183" s="24"/>
      <c r="N183" s="24"/>
      <c r="O183" s="24"/>
      <c r="P183" s="24"/>
      <c r="Q183" s="24"/>
      <c r="R183" s="24"/>
      <c r="S183" s="25"/>
      <c r="T183" s="168"/>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row>
    <row r="184" spans="1:58" s="10" customFormat="1" x14ac:dyDescent="0.35">
      <c r="A184" s="50"/>
      <c r="B184" s="44"/>
      <c r="C184" s="45"/>
      <c r="D184" s="24"/>
      <c r="E184" s="50"/>
      <c r="F184" s="23"/>
      <c r="G184" s="24"/>
      <c r="H184" s="24"/>
      <c r="I184" s="24"/>
      <c r="J184" s="24"/>
      <c r="K184" s="24"/>
      <c r="L184" s="24"/>
      <c r="M184" s="24"/>
      <c r="N184" s="24"/>
      <c r="O184" s="24"/>
      <c r="P184" s="24"/>
      <c r="Q184" s="24"/>
      <c r="R184" s="24"/>
      <c r="S184" s="25"/>
      <c r="T184" s="168"/>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row>
    <row r="185" spans="1:58" s="10" customFormat="1" x14ac:dyDescent="0.35">
      <c r="A185" s="50"/>
      <c r="B185" s="44"/>
      <c r="C185" s="45"/>
      <c r="D185" s="24"/>
      <c r="E185" s="50"/>
      <c r="F185" s="23"/>
      <c r="G185" s="24"/>
      <c r="H185" s="24"/>
      <c r="I185" s="24"/>
      <c r="J185" s="24"/>
      <c r="K185" s="24"/>
      <c r="L185" s="24"/>
      <c r="M185" s="24"/>
      <c r="N185" s="24"/>
      <c r="O185" s="24"/>
      <c r="P185" s="24"/>
      <c r="Q185" s="24"/>
      <c r="R185" s="24"/>
      <c r="S185" s="25"/>
      <c r="T185" s="168"/>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row>
    <row r="186" spans="1:58" s="10" customFormat="1" x14ac:dyDescent="0.35">
      <c r="A186" s="50"/>
      <c r="B186" s="44"/>
      <c r="C186" s="45"/>
      <c r="D186" s="24"/>
      <c r="E186" s="50"/>
      <c r="F186" s="23"/>
      <c r="G186" s="24"/>
      <c r="H186" s="24"/>
      <c r="I186" s="24"/>
      <c r="J186" s="24"/>
      <c r="K186" s="24"/>
      <c r="L186" s="24"/>
      <c r="M186" s="24"/>
      <c r="N186" s="24"/>
      <c r="O186" s="24"/>
      <c r="P186" s="24"/>
      <c r="Q186" s="24"/>
      <c r="R186" s="24"/>
      <c r="S186" s="25"/>
      <c r="T186" s="168"/>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row>
    <row r="187" spans="1:58" s="10" customFormat="1" x14ac:dyDescent="0.35">
      <c r="A187" s="50"/>
      <c r="B187" s="44"/>
      <c r="C187" s="45"/>
      <c r="D187" s="24"/>
      <c r="E187" s="50"/>
      <c r="F187" s="23"/>
      <c r="G187" s="24"/>
      <c r="H187" s="24"/>
      <c r="I187" s="24"/>
      <c r="J187" s="24"/>
      <c r="K187" s="24"/>
      <c r="L187" s="24"/>
      <c r="M187" s="24"/>
      <c r="N187" s="24"/>
      <c r="O187" s="24"/>
      <c r="P187" s="24"/>
      <c r="Q187" s="24"/>
      <c r="R187" s="24"/>
      <c r="S187" s="25"/>
      <c r="T187" s="168"/>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row>
    <row r="188" spans="1:58" s="10" customFormat="1" x14ac:dyDescent="0.35">
      <c r="A188" s="50"/>
      <c r="B188" s="44"/>
      <c r="C188" s="45"/>
      <c r="D188" s="24"/>
      <c r="E188" s="50"/>
      <c r="F188" s="23"/>
      <c r="G188" s="24"/>
      <c r="H188" s="24"/>
      <c r="I188" s="24"/>
      <c r="J188" s="24"/>
      <c r="K188" s="24"/>
      <c r="L188" s="24"/>
      <c r="M188" s="24"/>
      <c r="N188" s="24"/>
      <c r="O188" s="24"/>
      <c r="P188" s="24"/>
      <c r="Q188" s="24"/>
      <c r="R188" s="24"/>
      <c r="S188" s="25"/>
      <c r="T188" s="16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row>
    <row r="189" spans="1:58" s="10" customFormat="1" x14ac:dyDescent="0.35">
      <c r="A189" s="50"/>
      <c r="B189" s="44"/>
      <c r="C189" s="45"/>
      <c r="D189" s="24"/>
      <c r="E189" s="50"/>
      <c r="F189" s="23"/>
      <c r="G189" s="24"/>
      <c r="H189" s="24"/>
      <c r="I189" s="24"/>
      <c r="J189" s="24"/>
      <c r="K189" s="24"/>
      <c r="L189" s="24"/>
      <c r="M189" s="24"/>
      <c r="N189" s="24"/>
      <c r="O189" s="24"/>
      <c r="P189" s="24"/>
      <c r="Q189" s="24"/>
      <c r="R189" s="24"/>
      <c r="S189" s="25"/>
      <c r="T189" s="168"/>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row>
    <row r="190" spans="1:58" s="10" customFormat="1" x14ac:dyDescent="0.35">
      <c r="A190" s="50"/>
      <c r="B190" s="44"/>
      <c r="C190" s="45"/>
      <c r="D190" s="24"/>
      <c r="E190" s="50"/>
      <c r="F190" s="23"/>
      <c r="G190" s="24"/>
      <c r="H190" s="24"/>
      <c r="I190" s="24"/>
      <c r="J190" s="24"/>
      <c r="K190" s="24"/>
      <c r="L190" s="24"/>
      <c r="M190" s="24"/>
      <c r="N190" s="24"/>
      <c r="O190" s="24"/>
      <c r="P190" s="24"/>
      <c r="Q190" s="24"/>
      <c r="R190" s="24"/>
      <c r="S190" s="25"/>
      <c r="T190" s="168"/>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row>
    <row r="191" spans="1:58" s="10" customFormat="1" x14ac:dyDescent="0.35">
      <c r="A191" s="50"/>
      <c r="B191" s="44"/>
      <c r="C191" s="45"/>
      <c r="D191" s="24"/>
      <c r="E191" s="50"/>
      <c r="F191" s="23"/>
      <c r="G191" s="24"/>
      <c r="H191" s="24"/>
      <c r="I191" s="24"/>
      <c r="J191" s="24"/>
      <c r="K191" s="24"/>
      <c r="L191" s="24"/>
      <c r="M191" s="24"/>
      <c r="N191" s="24"/>
      <c r="O191" s="24"/>
      <c r="P191" s="24"/>
      <c r="Q191" s="24"/>
      <c r="R191" s="24"/>
      <c r="S191" s="25"/>
      <c r="T191" s="168"/>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row>
    <row r="192" spans="1:58" s="10" customFormat="1" x14ac:dyDescent="0.35">
      <c r="A192" s="50"/>
      <c r="B192" s="44"/>
      <c r="C192" s="45"/>
      <c r="D192" s="24"/>
      <c r="E192" s="50"/>
      <c r="F192" s="23"/>
      <c r="G192" s="24"/>
      <c r="H192" s="24"/>
      <c r="I192" s="24"/>
      <c r="J192" s="24"/>
      <c r="K192" s="24"/>
      <c r="L192" s="24"/>
      <c r="M192" s="24"/>
      <c r="N192" s="24"/>
      <c r="O192" s="24"/>
      <c r="P192" s="24"/>
      <c r="Q192" s="24"/>
      <c r="R192" s="24"/>
      <c r="S192" s="25"/>
      <c r="T192" s="168"/>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row>
    <row r="193" spans="1:58" s="10" customFormat="1" x14ac:dyDescent="0.35">
      <c r="A193" s="50"/>
      <c r="B193" s="44"/>
      <c r="C193" s="45"/>
      <c r="D193" s="24"/>
      <c r="E193" s="50"/>
      <c r="F193" s="23"/>
      <c r="G193" s="24"/>
      <c r="H193" s="24"/>
      <c r="I193" s="24"/>
      <c r="J193" s="24"/>
      <c r="K193" s="24"/>
      <c r="L193" s="24"/>
      <c r="M193" s="24"/>
      <c r="N193" s="24"/>
      <c r="O193" s="24"/>
      <c r="P193" s="24"/>
      <c r="Q193" s="24"/>
      <c r="R193" s="24"/>
      <c r="S193" s="25"/>
      <c r="T193" s="168"/>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row>
    <row r="194" spans="1:58" s="10" customFormat="1" x14ac:dyDescent="0.35">
      <c r="A194" s="50"/>
      <c r="B194" s="44"/>
      <c r="C194" s="45"/>
      <c r="D194" s="24"/>
      <c r="E194" s="50"/>
      <c r="F194" s="23"/>
      <c r="G194" s="24"/>
      <c r="H194" s="24"/>
      <c r="I194" s="24"/>
      <c r="J194" s="24"/>
      <c r="K194" s="24"/>
      <c r="L194" s="24"/>
      <c r="M194" s="24"/>
      <c r="N194" s="24"/>
      <c r="O194" s="24"/>
      <c r="P194" s="24"/>
      <c r="Q194" s="24"/>
      <c r="R194" s="24"/>
      <c r="S194" s="25"/>
      <c r="T194" s="168"/>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row>
    <row r="195" spans="1:58" s="10" customFormat="1" x14ac:dyDescent="0.35">
      <c r="A195" s="50"/>
      <c r="B195" s="44"/>
      <c r="C195" s="45"/>
      <c r="D195" s="24"/>
      <c r="E195" s="50"/>
      <c r="F195" s="23"/>
      <c r="G195" s="24"/>
      <c r="H195" s="24"/>
      <c r="I195" s="24"/>
      <c r="J195" s="24"/>
      <c r="K195" s="24"/>
      <c r="L195" s="24"/>
      <c r="M195" s="24"/>
      <c r="N195" s="24"/>
      <c r="O195" s="24"/>
      <c r="P195" s="24"/>
      <c r="Q195" s="24"/>
      <c r="R195" s="24"/>
      <c r="S195" s="25"/>
      <c r="T195" s="168"/>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row>
    <row r="196" spans="1:58" s="10" customFormat="1" x14ac:dyDescent="0.35">
      <c r="A196" s="50"/>
      <c r="B196" s="44"/>
      <c r="C196" s="45"/>
      <c r="D196" s="24"/>
      <c r="E196" s="50"/>
      <c r="F196" s="23"/>
      <c r="G196" s="24"/>
      <c r="H196" s="24"/>
      <c r="I196" s="24"/>
      <c r="J196" s="24"/>
      <c r="K196" s="24"/>
      <c r="L196" s="24"/>
      <c r="M196" s="24"/>
      <c r="N196" s="24"/>
      <c r="O196" s="24"/>
      <c r="P196" s="24"/>
      <c r="Q196" s="24"/>
      <c r="R196" s="24"/>
      <c r="S196" s="25"/>
      <c r="T196" s="168"/>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row>
    <row r="197" spans="1:58" s="10" customFormat="1" x14ac:dyDescent="0.35">
      <c r="A197" s="50"/>
      <c r="B197" s="44"/>
      <c r="C197" s="45"/>
      <c r="D197" s="24"/>
      <c r="E197" s="50"/>
      <c r="F197" s="23"/>
      <c r="G197" s="24"/>
      <c r="H197" s="24"/>
      <c r="I197" s="24"/>
      <c r="J197" s="24"/>
      <c r="K197" s="24"/>
      <c r="L197" s="24"/>
      <c r="M197" s="24"/>
      <c r="N197" s="24"/>
      <c r="O197" s="24"/>
      <c r="P197" s="24"/>
      <c r="Q197" s="24"/>
      <c r="R197" s="24"/>
      <c r="S197" s="25"/>
      <c r="T197" s="168"/>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row>
    <row r="198" spans="1:58" s="10" customFormat="1" x14ac:dyDescent="0.35">
      <c r="A198" s="50"/>
      <c r="B198" s="44"/>
      <c r="C198" s="45"/>
      <c r="D198" s="24"/>
      <c r="E198" s="50"/>
      <c r="F198" s="23"/>
      <c r="G198" s="24"/>
      <c r="H198" s="24"/>
      <c r="I198" s="24"/>
      <c r="J198" s="24"/>
      <c r="K198" s="24"/>
      <c r="L198" s="24"/>
      <c r="M198" s="24"/>
      <c r="N198" s="24"/>
      <c r="O198" s="24"/>
      <c r="P198" s="24"/>
      <c r="Q198" s="24"/>
      <c r="R198" s="24"/>
      <c r="S198" s="25"/>
      <c r="T198" s="16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row>
    <row r="199" spans="1:58" s="10" customFormat="1" x14ac:dyDescent="0.35">
      <c r="A199" s="50"/>
      <c r="B199" s="44"/>
      <c r="C199" s="45"/>
      <c r="D199" s="24"/>
      <c r="E199" s="50"/>
      <c r="F199" s="23"/>
      <c r="G199" s="24"/>
      <c r="H199" s="24"/>
      <c r="I199" s="24"/>
      <c r="J199" s="24"/>
      <c r="K199" s="24"/>
      <c r="L199" s="24"/>
      <c r="M199" s="24"/>
      <c r="N199" s="24"/>
      <c r="O199" s="24"/>
      <c r="P199" s="24"/>
      <c r="Q199" s="24"/>
      <c r="R199" s="24"/>
      <c r="S199" s="25"/>
      <c r="T199" s="168"/>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row>
    <row r="200" spans="1:58" s="10" customFormat="1" x14ac:dyDescent="0.35">
      <c r="A200" s="50"/>
      <c r="B200" s="44"/>
      <c r="C200" s="45"/>
      <c r="D200" s="24"/>
      <c r="E200" s="50"/>
      <c r="F200" s="23"/>
      <c r="G200" s="24"/>
      <c r="H200" s="24"/>
      <c r="I200" s="24"/>
      <c r="J200" s="24"/>
      <c r="K200" s="24"/>
      <c r="L200" s="24"/>
      <c r="M200" s="24"/>
      <c r="N200" s="24"/>
      <c r="O200" s="24"/>
      <c r="P200" s="24"/>
      <c r="Q200" s="24"/>
      <c r="R200" s="24"/>
      <c r="S200" s="25"/>
      <c r="T200" s="168"/>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row>
    <row r="201" spans="1:58" s="10" customFormat="1" x14ac:dyDescent="0.35">
      <c r="A201" s="50"/>
      <c r="B201" s="44"/>
      <c r="C201" s="45"/>
      <c r="D201" s="24"/>
      <c r="E201" s="50"/>
      <c r="F201" s="23"/>
      <c r="G201" s="24"/>
      <c r="H201" s="24"/>
      <c r="I201" s="24"/>
      <c r="J201" s="24"/>
      <c r="K201" s="24"/>
      <c r="L201" s="24"/>
      <c r="M201" s="24"/>
      <c r="N201" s="24"/>
      <c r="O201" s="24"/>
      <c r="P201" s="24"/>
      <c r="Q201" s="24"/>
      <c r="R201" s="24"/>
      <c r="S201" s="25"/>
      <c r="T201" s="168"/>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row>
    <row r="202" spans="1:58" s="10" customFormat="1" x14ac:dyDescent="0.35">
      <c r="A202" s="50"/>
      <c r="B202" s="44"/>
      <c r="C202" s="45"/>
      <c r="D202" s="24"/>
      <c r="E202" s="50"/>
      <c r="F202" s="23"/>
      <c r="G202" s="24"/>
      <c r="H202" s="24"/>
      <c r="I202" s="24"/>
      <c r="J202" s="24"/>
      <c r="K202" s="24"/>
      <c r="L202" s="24"/>
      <c r="M202" s="24"/>
      <c r="N202" s="24"/>
      <c r="O202" s="24"/>
      <c r="P202" s="24"/>
      <c r="Q202" s="24"/>
      <c r="R202" s="24"/>
      <c r="S202" s="25"/>
      <c r="T202" s="168"/>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row>
    <row r="203" spans="1:58" s="10" customFormat="1" x14ac:dyDescent="0.35">
      <c r="A203" s="50"/>
      <c r="B203" s="44"/>
      <c r="C203" s="45"/>
      <c r="D203" s="24"/>
      <c r="E203" s="50"/>
      <c r="F203" s="23"/>
      <c r="G203" s="24"/>
      <c r="H203" s="24"/>
      <c r="I203" s="24"/>
      <c r="J203" s="24"/>
      <c r="K203" s="24"/>
      <c r="L203" s="24"/>
      <c r="M203" s="24"/>
      <c r="N203" s="24"/>
      <c r="O203" s="24"/>
      <c r="P203" s="24"/>
      <c r="Q203" s="24"/>
      <c r="R203" s="24"/>
      <c r="S203" s="25"/>
      <c r="T203" s="168"/>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row>
    <row r="204" spans="1:58" s="10" customFormat="1" x14ac:dyDescent="0.35">
      <c r="A204" s="50"/>
      <c r="B204" s="44"/>
      <c r="C204" s="45"/>
      <c r="D204" s="24"/>
      <c r="E204" s="50"/>
      <c r="F204" s="23"/>
      <c r="G204" s="24"/>
      <c r="H204" s="24"/>
      <c r="I204" s="24"/>
      <c r="J204" s="24"/>
      <c r="K204" s="24"/>
      <c r="L204" s="24"/>
      <c r="M204" s="24"/>
      <c r="N204" s="24"/>
      <c r="O204" s="24"/>
      <c r="P204" s="24"/>
      <c r="Q204" s="24"/>
      <c r="R204" s="24"/>
      <c r="S204" s="25"/>
      <c r="T204" s="168"/>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row>
    <row r="205" spans="1:58" s="10" customFormat="1" x14ac:dyDescent="0.35">
      <c r="A205" s="50"/>
      <c r="B205" s="44"/>
      <c r="C205" s="45"/>
      <c r="D205" s="24"/>
      <c r="E205" s="50"/>
      <c r="F205" s="23"/>
      <c r="G205" s="24"/>
      <c r="H205" s="24"/>
      <c r="I205" s="24"/>
      <c r="J205" s="24"/>
      <c r="K205" s="24"/>
      <c r="L205" s="24"/>
      <c r="M205" s="24"/>
      <c r="N205" s="24"/>
      <c r="O205" s="24"/>
      <c r="P205" s="24"/>
      <c r="Q205" s="24"/>
      <c r="R205" s="24"/>
      <c r="S205" s="25"/>
      <c r="T205" s="168"/>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row>
    <row r="206" spans="1:58" s="10" customFormat="1" x14ac:dyDescent="0.35">
      <c r="A206" s="50"/>
      <c r="B206" s="44"/>
      <c r="C206" s="45"/>
      <c r="D206" s="24"/>
      <c r="E206" s="50"/>
      <c r="F206" s="23"/>
      <c r="G206" s="24"/>
      <c r="H206" s="24"/>
      <c r="I206" s="24"/>
      <c r="J206" s="24"/>
      <c r="K206" s="24"/>
      <c r="L206" s="24"/>
      <c r="M206" s="24"/>
      <c r="N206" s="24"/>
      <c r="O206" s="24"/>
      <c r="P206" s="24"/>
      <c r="Q206" s="24"/>
      <c r="R206" s="24"/>
      <c r="S206" s="25"/>
      <c r="T206" s="168"/>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row>
    <row r="207" spans="1:58" s="10" customFormat="1" x14ac:dyDescent="0.35">
      <c r="A207" s="50"/>
      <c r="B207" s="44"/>
      <c r="C207" s="45"/>
      <c r="D207" s="24"/>
      <c r="E207" s="50"/>
      <c r="F207" s="23"/>
      <c r="G207" s="24"/>
      <c r="H207" s="24"/>
      <c r="I207" s="24"/>
      <c r="J207" s="24"/>
      <c r="K207" s="24"/>
      <c r="L207" s="24"/>
      <c r="M207" s="24"/>
      <c r="N207" s="24"/>
      <c r="O207" s="24"/>
      <c r="P207" s="24"/>
      <c r="Q207" s="24"/>
      <c r="R207" s="24"/>
      <c r="S207" s="25"/>
      <c r="T207" s="168"/>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row>
    <row r="208" spans="1:58" s="10" customFormat="1" x14ac:dyDescent="0.35">
      <c r="A208" s="50"/>
      <c r="B208" s="44"/>
      <c r="C208" s="45"/>
      <c r="D208" s="24"/>
      <c r="E208" s="50"/>
      <c r="F208" s="23"/>
      <c r="G208" s="24"/>
      <c r="H208" s="24"/>
      <c r="I208" s="24"/>
      <c r="J208" s="24"/>
      <c r="K208" s="24"/>
      <c r="L208" s="24"/>
      <c r="M208" s="24"/>
      <c r="N208" s="24"/>
      <c r="O208" s="24"/>
      <c r="P208" s="24"/>
      <c r="Q208" s="24"/>
      <c r="R208" s="24"/>
      <c r="S208" s="25"/>
      <c r="T208" s="16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row>
    <row r="209" spans="1:58" s="10" customFormat="1" x14ac:dyDescent="0.35">
      <c r="A209" s="50"/>
      <c r="B209" s="44"/>
      <c r="C209" s="45"/>
      <c r="D209" s="24"/>
      <c r="E209" s="50"/>
      <c r="F209" s="23"/>
      <c r="G209" s="24"/>
      <c r="H209" s="24"/>
      <c r="I209" s="24"/>
      <c r="J209" s="24"/>
      <c r="K209" s="24"/>
      <c r="L209" s="24"/>
      <c r="M209" s="24"/>
      <c r="N209" s="24"/>
      <c r="O209" s="24"/>
      <c r="P209" s="24"/>
      <c r="Q209" s="24"/>
      <c r="R209" s="24"/>
      <c r="S209" s="25"/>
      <c r="T209" s="168"/>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row>
    <row r="210" spans="1:58" s="10" customFormat="1" x14ac:dyDescent="0.35">
      <c r="A210" s="50"/>
      <c r="B210" s="44"/>
      <c r="C210" s="45"/>
      <c r="D210" s="24"/>
      <c r="E210" s="50"/>
      <c r="F210" s="23"/>
      <c r="G210" s="24"/>
      <c r="H210" s="24"/>
      <c r="I210" s="24"/>
      <c r="J210" s="24"/>
      <c r="K210" s="24"/>
      <c r="L210" s="24"/>
      <c r="M210" s="24"/>
      <c r="N210" s="24"/>
      <c r="O210" s="24"/>
      <c r="P210" s="24"/>
      <c r="Q210" s="24"/>
      <c r="R210" s="24"/>
      <c r="S210" s="25"/>
      <c r="T210" s="168"/>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row>
    <row r="211" spans="1:58" s="10" customFormat="1" x14ac:dyDescent="0.35">
      <c r="A211" s="50"/>
      <c r="B211" s="44"/>
      <c r="C211" s="45"/>
      <c r="D211" s="24"/>
      <c r="E211" s="50"/>
      <c r="F211" s="23"/>
      <c r="G211" s="24"/>
      <c r="H211" s="24"/>
      <c r="I211" s="24"/>
      <c r="J211" s="24"/>
      <c r="K211" s="24"/>
      <c r="L211" s="24"/>
      <c r="M211" s="24"/>
      <c r="N211" s="24"/>
      <c r="O211" s="24"/>
      <c r="P211" s="24"/>
      <c r="Q211" s="24"/>
      <c r="R211" s="24"/>
      <c r="S211" s="25"/>
      <c r="T211" s="168"/>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row>
    <row r="212" spans="1:58" s="10" customFormat="1" x14ac:dyDescent="0.35">
      <c r="A212" s="50"/>
      <c r="B212" s="44"/>
      <c r="C212" s="45"/>
      <c r="D212" s="24"/>
      <c r="E212" s="50"/>
      <c r="F212" s="23"/>
      <c r="G212" s="24"/>
      <c r="H212" s="24"/>
      <c r="I212" s="24"/>
      <c r="J212" s="24"/>
      <c r="K212" s="24"/>
      <c r="L212" s="24"/>
      <c r="M212" s="24"/>
      <c r="N212" s="24"/>
      <c r="O212" s="24"/>
      <c r="P212" s="24"/>
      <c r="Q212" s="24"/>
      <c r="R212" s="24"/>
      <c r="S212" s="25"/>
      <c r="T212" s="168"/>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row>
    <row r="213" spans="1:58" s="10" customFormat="1" x14ac:dyDescent="0.35">
      <c r="A213" s="50"/>
      <c r="B213" s="44"/>
      <c r="C213" s="45"/>
      <c r="D213" s="24"/>
      <c r="E213" s="50"/>
      <c r="F213" s="23"/>
      <c r="G213" s="24"/>
      <c r="H213" s="24"/>
      <c r="I213" s="24"/>
      <c r="J213" s="24"/>
      <c r="K213" s="24"/>
      <c r="L213" s="24"/>
      <c r="M213" s="24"/>
      <c r="N213" s="24"/>
      <c r="O213" s="24"/>
      <c r="P213" s="24"/>
      <c r="Q213" s="24"/>
      <c r="R213" s="24"/>
      <c r="S213" s="25"/>
      <c r="T213" s="168"/>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row>
    <row r="214" spans="1:58" s="10" customFormat="1" x14ac:dyDescent="0.35">
      <c r="A214" s="50"/>
      <c r="B214" s="44"/>
      <c r="C214" s="45"/>
      <c r="D214" s="24"/>
      <c r="E214" s="50"/>
      <c r="F214" s="23"/>
      <c r="G214" s="24"/>
      <c r="H214" s="24"/>
      <c r="I214" s="24"/>
      <c r="J214" s="24"/>
      <c r="K214" s="24"/>
      <c r="L214" s="24"/>
      <c r="M214" s="24"/>
      <c r="N214" s="24"/>
      <c r="O214" s="24"/>
      <c r="P214" s="24"/>
      <c r="Q214" s="24"/>
      <c r="R214" s="24"/>
      <c r="S214" s="25"/>
      <c r="T214" s="168"/>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row>
    <row r="215" spans="1:58" s="10" customFormat="1" x14ac:dyDescent="0.35">
      <c r="A215" s="50"/>
      <c r="B215" s="44"/>
      <c r="C215" s="45"/>
      <c r="D215" s="24"/>
      <c r="E215" s="50"/>
      <c r="F215" s="23"/>
      <c r="G215" s="24"/>
      <c r="H215" s="24"/>
      <c r="I215" s="24"/>
      <c r="J215" s="24"/>
      <c r="K215" s="24"/>
      <c r="L215" s="24"/>
      <c r="M215" s="24"/>
      <c r="N215" s="24"/>
      <c r="O215" s="24"/>
      <c r="P215" s="24"/>
      <c r="Q215" s="24"/>
      <c r="R215" s="24"/>
      <c r="S215" s="25"/>
      <c r="T215" s="168"/>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row>
    <row r="216" spans="1:58" s="10" customFormat="1" x14ac:dyDescent="0.35">
      <c r="A216" s="50"/>
      <c r="B216" s="44"/>
      <c r="C216" s="45"/>
      <c r="D216" s="24"/>
      <c r="E216" s="50"/>
      <c r="F216" s="23"/>
      <c r="G216" s="24"/>
      <c r="H216" s="24"/>
      <c r="I216" s="24"/>
      <c r="J216" s="24"/>
      <c r="K216" s="24"/>
      <c r="L216" s="24"/>
      <c r="M216" s="24"/>
      <c r="N216" s="24"/>
      <c r="O216" s="24"/>
      <c r="P216" s="24"/>
      <c r="Q216" s="24"/>
      <c r="R216" s="24"/>
      <c r="S216" s="25"/>
      <c r="T216" s="168"/>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row>
    <row r="217" spans="1:58" s="10" customFormat="1" x14ac:dyDescent="0.35">
      <c r="A217" s="50"/>
      <c r="B217" s="44"/>
      <c r="C217" s="45"/>
      <c r="D217" s="24"/>
      <c r="E217" s="50"/>
      <c r="F217" s="23"/>
      <c r="G217" s="24"/>
      <c r="H217" s="24"/>
      <c r="I217" s="24"/>
      <c r="J217" s="24"/>
      <c r="K217" s="24"/>
      <c r="L217" s="24"/>
      <c r="M217" s="24"/>
      <c r="N217" s="24"/>
      <c r="O217" s="24"/>
      <c r="P217" s="24"/>
      <c r="Q217" s="24"/>
      <c r="R217" s="24"/>
      <c r="S217" s="25"/>
      <c r="T217" s="168"/>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row>
    <row r="218" spans="1:58" s="10" customFormat="1" x14ac:dyDescent="0.35">
      <c r="A218" s="50"/>
      <c r="B218" s="44"/>
      <c r="C218" s="45"/>
      <c r="D218" s="24"/>
      <c r="E218" s="50"/>
      <c r="F218" s="23"/>
      <c r="G218" s="24"/>
      <c r="H218" s="24"/>
      <c r="I218" s="24"/>
      <c r="J218" s="24"/>
      <c r="K218" s="24"/>
      <c r="L218" s="24"/>
      <c r="M218" s="24"/>
      <c r="N218" s="24"/>
      <c r="O218" s="24"/>
      <c r="P218" s="24"/>
      <c r="Q218" s="24"/>
      <c r="R218" s="24"/>
      <c r="S218" s="25"/>
      <c r="T218" s="16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row>
    <row r="219" spans="1:58" s="10" customFormat="1" x14ac:dyDescent="0.35">
      <c r="A219" s="50"/>
      <c r="B219" s="44"/>
      <c r="C219" s="45"/>
      <c r="D219" s="24"/>
      <c r="E219" s="50"/>
      <c r="F219" s="23"/>
      <c r="G219" s="24"/>
      <c r="H219" s="24"/>
      <c r="I219" s="24"/>
      <c r="J219" s="24"/>
      <c r="K219" s="24"/>
      <c r="L219" s="24"/>
      <c r="M219" s="24"/>
      <c r="N219" s="24"/>
      <c r="O219" s="24"/>
      <c r="P219" s="24"/>
      <c r="Q219" s="24"/>
      <c r="R219" s="24"/>
      <c r="S219" s="25"/>
      <c r="T219" s="168"/>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row>
    <row r="220" spans="1:58" s="10" customFormat="1" x14ac:dyDescent="0.35">
      <c r="A220" s="50"/>
      <c r="B220" s="44"/>
      <c r="C220" s="45"/>
      <c r="D220" s="24"/>
      <c r="E220" s="50"/>
      <c r="F220" s="23"/>
      <c r="G220" s="24"/>
      <c r="H220" s="24"/>
      <c r="I220" s="24"/>
      <c r="J220" s="24"/>
      <c r="K220" s="24"/>
      <c r="L220" s="24"/>
      <c r="M220" s="24"/>
      <c r="N220" s="24"/>
      <c r="O220" s="24"/>
      <c r="P220" s="24"/>
      <c r="Q220" s="24"/>
      <c r="R220" s="24"/>
      <c r="S220" s="25"/>
      <c r="T220" s="168"/>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row>
    <row r="221" spans="1:58" s="10" customFormat="1" x14ac:dyDescent="0.35">
      <c r="A221" s="50"/>
      <c r="B221" s="44"/>
      <c r="C221" s="45"/>
      <c r="D221" s="24"/>
      <c r="E221" s="50"/>
      <c r="F221" s="23"/>
      <c r="G221" s="24"/>
      <c r="H221" s="24"/>
      <c r="I221" s="24"/>
      <c r="J221" s="24"/>
      <c r="K221" s="24"/>
      <c r="L221" s="24"/>
      <c r="M221" s="24"/>
      <c r="N221" s="24"/>
      <c r="O221" s="24"/>
      <c r="P221" s="24"/>
      <c r="Q221" s="24"/>
      <c r="R221" s="24"/>
      <c r="S221" s="25"/>
      <c r="T221" s="168"/>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row>
    <row r="222" spans="1:58" s="10" customFormat="1" x14ac:dyDescent="0.35">
      <c r="A222" s="50"/>
      <c r="B222" s="44"/>
      <c r="C222" s="45"/>
      <c r="D222" s="24"/>
      <c r="E222" s="50"/>
      <c r="F222" s="23"/>
      <c r="G222" s="24"/>
      <c r="H222" s="24"/>
      <c r="I222" s="24"/>
      <c r="J222" s="24"/>
      <c r="K222" s="24"/>
      <c r="L222" s="24"/>
      <c r="M222" s="24"/>
      <c r="N222" s="24"/>
      <c r="O222" s="24"/>
      <c r="P222" s="24"/>
      <c r="Q222" s="24"/>
      <c r="R222" s="24"/>
      <c r="S222" s="25"/>
      <c r="T222" s="168"/>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row>
    <row r="223" spans="1:58" s="10" customFormat="1" x14ac:dyDescent="0.35">
      <c r="A223" s="50"/>
      <c r="B223" s="44"/>
      <c r="C223" s="45"/>
      <c r="D223" s="24"/>
      <c r="E223" s="50"/>
      <c r="F223" s="23"/>
      <c r="G223" s="24"/>
      <c r="H223" s="24"/>
      <c r="I223" s="24"/>
      <c r="J223" s="24"/>
      <c r="K223" s="24"/>
      <c r="L223" s="24"/>
      <c r="M223" s="24"/>
      <c r="N223" s="24"/>
      <c r="O223" s="24"/>
      <c r="P223" s="24"/>
      <c r="Q223" s="24"/>
      <c r="R223" s="24"/>
      <c r="S223" s="25"/>
      <c r="T223" s="168"/>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row>
    <row r="224" spans="1:58" s="10" customFormat="1" x14ac:dyDescent="0.35">
      <c r="A224" s="50"/>
      <c r="B224" s="44"/>
      <c r="C224" s="45"/>
      <c r="D224" s="24"/>
      <c r="E224" s="50"/>
      <c r="F224" s="23"/>
      <c r="G224" s="24"/>
      <c r="H224" s="24"/>
      <c r="I224" s="24"/>
      <c r="J224" s="24"/>
      <c r="K224" s="24"/>
      <c r="L224" s="24"/>
      <c r="M224" s="24"/>
      <c r="N224" s="24"/>
      <c r="O224" s="24"/>
      <c r="P224" s="24"/>
      <c r="Q224" s="24"/>
      <c r="R224" s="24"/>
      <c r="S224" s="25"/>
      <c r="T224" s="168"/>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row>
    <row r="225" spans="1:58" s="10" customFormat="1" x14ac:dyDescent="0.35">
      <c r="A225" s="50"/>
      <c r="B225" s="44"/>
      <c r="C225" s="45"/>
      <c r="D225" s="24"/>
      <c r="E225" s="50"/>
      <c r="F225" s="23"/>
      <c r="G225" s="24"/>
      <c r="H225" s="24"/>
      <c r="I225" s="24"/>
      <c r="J225" s="24"/>
      <c r="K225" s="24"/>
      <c r="L225" s="24"/>
      <c r="M225" s="24"/>
      <c r="N225" s="24"/>
      <c r="O225" s="24"/>
      <c r="P225" s="24"/>
      <c r="Q225" s="24"/>
      <c r="R225" s="24"/>
      <c r="S225" s="25"/>
      <c r="T225" s="168"/>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row>
    <row r="226" spans="1:58" s="10" customFormat="1" x14ac:dyDescent="0.35">
      <c r="A226" s="50"/>
      <c r="B226" s="44"/>
      <c r="C226" s="45"/>
      <c r="D226" s="24"/>
      <c r="E226" s="50"/>
      <c r="F226" s="23"/>
      <c r="G226" s="24"/>
      <c r="H226" s="24"/>
      <c r="I226" s="24"/>
      <c r="J226" s="24"/>
      <c r="K226" s="24"/>
      <c r="L226" s="24"/>
      <c r="M226" s="24"/>
      <c r="N226" s="24"/>
      <c r="O226" s="24"/>
      <c r="P226" s="24"/>
      <c r="Q226" s="24"/>
      <c r="R226" s="24"/>
      <c r="S226" s="25"/>
      <c r="T226" s="168"/>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row>
    <row r="227" spans="1:58" s="10" customFormat="1" x14ac:dyDescent="0.35">
      <c r="A227" s="50"/>
      <c r="B227" s="44"/>
      <c r="C227" s="45"/>
      <c r="D227" s="24"/>
      <c r="E227" s="50"/>
      <c r="F227" s="23"/>
      <c r="G227" s="24"/>
      <c r="H227" s="24"/>
      <c r="I227" s="24"/>
      <c r="J227" s="24"/>
      <c r="K227" s="24"/>
      <c r="L227" s="24"/>
      <c r="M227" s="24"/>
      <c r="N227" s="24"/>
      <c r="O227" s="24"/>
      <c r="P227" s="24"/>
      <c r="Q227" s="24"/>
      <c r="R227" s="24"/>
      <c r="S227" s="25"/>
      <c r="T227" s="168"/>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row>
    <row r="228" spans="1:58" s="10" customFormat="1" x14ac:dyDescent="0.35">
      <c r="A228" s="50"/>
      <c r="B228" s="44"/>
      <c r="C228" s="45"/>
      <c r="D228" s="24"/>
      <c r="E228" s="50"/>
      <c r="F228" s="23"/>
      <c r="G228" s="24"/>
      <c r="H228" s="24"/>
      <c r="I228" s="24"/>
      <c r="J228" s="24"/>
      <c r="K228" s="24"/>
      <c r="L228" s="24"/>
      <c r="M228" s="24"/>
      <c r="N228" s="24"/>
      <c r="O228" s="24"/>
      <c r="P228" s="24"/>
      <c r="Q228" s="24"/>
      <c r="R228" s="24"/>
      <c r="S228" s="25"/>
      <c r="T228" s="16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row>
    <row r="229" spans="1:58" s="10" customFormat="1" x14ac:dyDescent="0.35">
      <c r="A229" s="50"/>
      <c r="B229" s="44"/>
      <c r="C229" s="45"/>
      <c r="D229" s="24"/>
      <c r="E229" s="50"/>
      <c r="F229" s="23"/>
      <c r="G229" s="24"/>
      <c r="H229" s="24"/>
      <c r="I229" s="24"/>
      <c r="J229" s="24"/>
      <c r="K229" s="24"/>
      <c r="L229" s="24"/>
      <c r="M229" s="24"/>
      <c r="N229" s="24"/>
      <c r="O229" s="24"/>
      <c r="P229" s="24"/>
      <c r="Q229" s="24"/>
      <c r="R229" s="24"/>
      <c r="S229" s="25"/>
      <c r="T229" s="168"/>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row>
    <row r="230" spans="1:58" s="10" customFormat="1" x14ac:dyDescent="0.35">
      <c r="A230" s="50"/>
      <c r="B230" s="44"/>
      <c r="C230" s="45"/>
      <c r="D230" s="24"/>
      <c r="E230" s="50"/>
      <c r="F230" s="23"/>
      <c r="G230" s="24"/>
      <c r="H230" s="24"/>
      <c r="I230" s="24"/>
      <c r="J230" s="24"/>
      <c r="K230" s="24"/>
      <c r="L230" s="24"/>
      <c r="M230" s="24"/>
      <c r="N230" s="24"/>
      <c r="O230" s="24"/>
      <c r="P230" s="24"/>
      <c r="Q230" s="24"/>
      <c r="R230" s="24"/>
      <c r="S230" s="25"/>
      <c r="T230" s="168"/>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row>
    <row r="231" spans="1:58" s="10" customFormat="1" x14ac:dyDescent="0.35">
      <c r="A231" s="50"/>
      <c r="B231" s="44"/>
      <c r="C231" s="45"/>
      <c r="D231" s="24"/>
      <c r="E231" s="50"/>
      <c r="F231" s="23"/>
      <c r="G231" s="24"/>
      <c r="H231" s="24"/>
      <c r="I231" s="24"/>
      <c r="J231" s="24"/>
      <c r="K231" s="24"/>
      <c r="L231" s="24"/>
      <c r="M231" s="24"/>
      <c r="N231" s="24"/>
      <c r="O231" s="24"/>
      <c r="P231" s="24"/>
      <c r="Q231" s="24"/>
      <c r="R231" s="24"/>
      <c r="S231" s="25"/>
      <c r="T231" s="168"/>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row>
    <row r="232" spans="1:58" s="10" customFormat="1" x14ac:dyDescent="0.35">
      <c r="A232" s="50"/>
      <c r="B232" s="44"/>
      <c r="C232" s="45"/>
      <c r="D232" s="24"/>
      <c r="E232" s="50"/>
      <c r="F232" s="23"/>
      <c r="G232" s="24"/>
      <c r="H232" s="24"/>
      <c r="I232" s="24"/>
      <c r="J232" s="24"/>
      <c r="K232" s="24"/>
      <c r="L232" s="24"/>
      <c r="M232" s="24"/>
      <c r="N232" s="24"/>
      <c r="O232" s="24"/>
      <c r="P232" s="24"/>
      <c r="Q232" s="24"/>
      <c r="R232" s="24"/>
      <c r="S232" s="25"/>
      <c r="T232" s="168"/>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row>
    <row r="233" spans="1:58" s="10" customFormat="1" x14ac:dyDescent="0.35">
      <c r="A233" s="50"/>
      <c r="B233" s="44"/>
      <c r="C233" s="45"/>
      <c r="D233" s="24"/>
      <c r="E233" s="50"/>
      <c r="F233" s="23"/>
      <c r="G233" s="24"/>
      <c r="H233" s="24"/>
      <c r="I233" s="24"/>
      <c r="J233" s="24"/>
      <c r="K233" s="24"/>
      <c r="L233" s="24"/>
      <c r="M233" s="24"/>
      <c r="N233" s="24"/>
      <c r="O233" s="24"/>
      <c r="P233" s="24"/>
      <c r="Q233" s="24"/>
      <c r="R233" s="24"/>
      <c r="S233" s="25"/>
      <c r="T233" s="168"/>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row>
    <row r="234" spans="1:58" s="10" customFormat="1" x14ac:dyDescent="0.35">
      <c r="A234" s="50"/>
      <c r="B234" s="44"/>
      <c r="C234" s="45"/>
      <c r="D234" s="24"/>
      <c r="E234" s="50"/>
      <c r="F234" s="23"/>
      <c r="G234" s="24"/>
      <c r="H234" s="24"/>
      <c r="I234" s="24"/>
      <c r="J234" s="24"/>
      <c r="K234" s="24"/>
      <c r="L234" s="24"/>
      <c r="M234" s="24"/>
      <c r="N234" s="24"/>
      <c r="O234" s="24"/>
      <c r="P234" s="24"/>
      <c r="Q234" s="24"/>
      <c r="R234" s="24"/>
      <c r="S234" s="25"/>
      <c r="T234" s="168"/>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row>
    <row r="235" spans="1:58" s="10" customFormat="1" x14ac:dyDescent="0.35">
      <c r="A235" s="50"/>
      <c r="B235" s="44"/>
      <c r="C235" s="45"/>
      <c r="D235" s="24"/>
      <c r="E235" s="50"/>
      <c r="F235" s="23"/>
      <c r="G235" s="24"/>
      <c r="H235" s="24"/>
      <c r="I235" s="24"/>
      <c r="J235" s="24"/>
      <c r="K235" s="24"/>
      <c r="L235" s="24"/>
      <c r="M235" s="24"/>
      <c r="N235" s="24"/>
      <c r="O235" s="24"/>
      <c r="P235" s="24"/>
      <c r="Q235" s="24"/>
      <c r="R235" s="24"/>
      <c r="S235" s="25"/>
      <c r="T235" s="168"/>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row>
    <row r="236" spans="1:58" s="10" customFormat="1" x14ac:dyDescent="0.35">
      <c r="A236" s="50"/>
      <c r="B236" s="44"/>
      <c r="C236" s="45"/>
      <c r="D236" s="24"/>
      <c r="E236" s="50"/>
      <c r="F236" s="23"/>
      <c r="G236" s="24"/>
      <c r="H236" s="24"/>
      <c r="I236" s="24"/>
      <c r="J236" s="24"/>
      <c r="K236" s="24"/>
      <c r="L236" s="24"/>
      <c r="M236" s="24"/>
      <c r="N236" s="24"/>
      <c r="O236" s="24"/>
      <c r="P236" s="24"/>
      <c r="Q236" s="24"/>
      <c r="R236" s="24"/>
      <c r="S236" s="25"/>
      <c r="T236" s="168"/>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row>
    <row r="237" spans="1:58" s="10" customFormat="1" x14ac:dyDescent="0.35">
      <c r="A237" s="50"/>
      <c r="B237" s="44"/>
      <c r="C237" s="45"/>
      <c r="D237" s="24"/>
      <c r="E237" s="50"/>
      <c r="F237" s="23"/>
      <c r="G237" s="24"/>
      <c r="H237" s="24"/>
      <c r="I237" s="24"/>
      <c r="J237" s="24"/>
      <c r="K237" s="24"/>
      <c r="L237" s="24"/>
      <c r="M237" s="24"/>
      <c r="N237" s="24"/>
      <c r="O237" s="24"/>
      <c r="P237" s="24"/>
      <c r="Q237" s="24"/>
      <c r="R237" s="24"/>
      <c r="S237" s="25"/>
      <c r="T237" s="168"/>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row>
    <row r="238" spans="1:58" s="10" customFormat="1" x14ac:dyDescent="0.35">
      <c r="A238" s="50"/>
      <c r="B238" s="44"/>
      <c r="C238" s="45"/>
      <c r="D238" s="24"/>
      <c r="E238" s="50"/>
      <c r="F238" s="23"/>
      <c r="G238" s="24"/>
      <c r="H238" s="24"/>
      <c r="I238" s="24"/>
      <c r="J238" s="24"/>
      <c r="K238" s="24"/>
      <c r="L238" s="24"/>
      <c r="M238" s="24"/>
      <c r="N238" s="24"/>
      <c r="O238" s="24"/>
      <c r="P238" s="24"/>
      <c r="Q238" s="24"/>
      <c r="R238" s="24"/>
      <c r="S238" s="25"/>
      <c r="T238" s="16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row>
    <row r="239" spans="1:58" s="10" customFormat="1" x14ac:dyDescent="0.35">
      <c r="A239" s="50"/>
      <c r="B239" s="44"/>
      <c r="C239" s="45"/>
      <c r="D239" s="24"/>
      <c r="E239" s="50"/>
      <c r="F239" s="23"/>
      <c r="G239" s="24"/>
      <c r="H239" s="24"/>
      <c r="I239" s="24"/>
      <c r="J239" s="24"/>
      <c r="K239" s="24"/>
      <c r="L239" s="24"/>
      <c r="M239" s="24"/>
      <c r="N239" s="24"/>
      <c r="O239" s="24"/>
      <c r="P239" s="24"/>
      <c r="Q239" s="24"/>
      <c r="R239" s="24"/>
      <c r="S239" s="25"/>
      <c r="T239" s="168"/>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row>
    <row r="240" spans="1:58" s="10" customFormat="1" x14ac:dyDescent="0.35">
      <c r="A240" s="50"/>
      <c r="B240" s="44"/>
      <c r="C240" s="45"/>
      <c r="D240" s="24"/>
      <c r="E240" s="50"/>
      <c r="F240" s="23"/>
      <c r="G240" s="24"/>
      <c r="H240" s="24"/>
      <c r="I240" s="24"/>
      <c r="J240" s="24"/>
      <c r="K240" s="24"/>
      <c r="L240" s="24"/>
      <c r="M240" s="24"/>
      <c r="N240" s="24"/>
      <c r="O240" s="24"/>
      <c r="P240" s="24"/>
      <c r="Q240" s="24"/>
      <c r="R240" s="24"/>
      <c r="S240" s="25"/>
      <c r="T240" s="168"/>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row>
    <row r="241" spans="1:58" s="10" customFormat="1" x14ac:dyDescent="0.35">
      <c r="A241" s="50"/>
      <c r="B241" s="44"/>
      <c r="C241" s="45"/>
      <c r="D241" s="24"/>
      <c r="E241" s="50"/>
      <c r="F241" s="23"/>
      <c r="G241" s="24"/>
      <c r="H241" s="24"/>
      <c r="I241" s="24"/>
      <c r="J241" s="24"/>
      <c r="K241" s="24"/>
      <c r="L241" s="24"/>
      <c r="M241" s="24"/>
      <c r="N241" s="24"/>
      <c r="O241" s="24"/>
      <c r="P241" s="24"/>
      <c r="Q241" s="24"/>
      <c r="R241" s="24"/>
      <c r="S241" s="25"/>
      <c r="T241" s="168"/>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row>
    <row r="242" spans="1:58" s="10" customFormat="1" x14ac:dyDescent="0.35">
      <c r="A242" s="50"/>
      <c r="B242" s="44"/>
      <c r="C242" s="45"/>
      <c r="D242" s="24"/>
      <c r="E242" s="50"/>
      <c r="F242" s="23"/>
      <c r="G242" s="24"/>
      <c r="H242" s="24"/>
      <c r="I242" s="24"/>
      <c r="J242" s="24"/>
      <c r="K242" s="24"/>
      <c r="L242" s="24"/>
      <c r="M242" s="24"/>
      <c r="N242" s="24"/>
      <c r="O242" s="24"/>
      <c r="P242" s="24"/>
      <c r="Q242" s="24"/>
      <c r="R242" s="24"/>
      <c r="S242" s="25"/>
      <c r="T242" s="168"/>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row>
    <row r="243" spans="1:58" s="10" customFormat="1" x14ac:dyDescent="0.35">
      <c r="A243" s="50"/>
      <c r="B243" s="44"/>
      <c r="C243" s="45"/>
      <c r="D243" s="24"/>
      <c r="E243" s="50"/>
      <c r="F243" s="23"/>
      <c r="G243" s="24"/>
      <c r="H243" s="24"/>
      <c r="I243" s="24"/>
      <c r="J243" s="24"/>
      <c r="K243" s="24"/>
      <c r="L243" s="24"/>
      <c r="M243" s="24"/>
      <c r="N243" s="24"/>
      <c r="O243" s="24"/>
      <c r="P243" s="24"/>
      <c r="Q243" s="24"/>
      <c r="R243" s="24"/>
      <c r="S243" s="25"/>
      <c r="T243" s="168"/>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row>
    <row r="244" spans="1:58" s="10" customFormat="1" x14ac:dyDescent="0.35">
      <c r="A244" s="50"/>
      <c r="B244" s="44"/>
      <c r="C244" s="45"/>
      <c r="D244" s="24"/>
      <c r="E244" s="50"/>
      <c r="F244" s="23"/>
      <c r="G244" s="24"/>
      <c r="H244" s="24"/>
      <c r="I244" s="24"/>
      <c r="J244" s="24"/>
      <c r="K244" s="24"/>
      <c r="L244" s="24"/>
      <c r="M244" s="24"/>
      <c r="N244" s="24"/>
      <c r="O244" s="24"/>
      <c r="P244" s="24"/>
      <c r="Q244" s="24"/>
      <c r="R244" s="24"/>
      <c r="S244" s="25"/>
      <c r="T244" s="168"/>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row>
    <row r="245" spans="1:58" s="10" customFormat="1" x14ac:dyDescent="0.35">
      <c r="A245" s="50"/>
      <c r="B245" s="44"/>
      <c r="C245" s="45"/>
      <c r="D245" s="24"/>
      <c r="E245" s="50"/>
      <c r="F245" s="23"/>
      <c r="G245" s="24"/>
      <c r="H245" s="24"/>
      <c r="I245" s="24"/>
      <c r="J245" s="24"/>
      <c r="K245" s="24"/>
      <c r="L245" s="24"/>
      <c r="M245" s="24"/>
      <c r="N245" s="24"/>
      <c r="O245" s="24"/>
      <c r="P245" s="24"/>
      <c r="Q245" s="24"/>
      <c r="R245" s="24"/>
      <c r="S245" s="25"/>
      <c r="T245" s="168"/>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row>
    <row r="246" spans="1:58" s="10" customFormat="1" x14ac:dyDescent="0.35">
      <c r="A246" s="50"/>
      <c r="B246" s="44"/>
      <c r="C246" s="45"/>
      <c r="D246" s="24"/>
      <c r="E246" s="50"/>
      <c r="F246" s="23"/>
      <c r="G246" s="24"/>
      <c r="H246" s="24"/>
      <c r="I246" s="24"/>
      <c r="J246" s="24"/>
      <c r="K246" s="24"/>
      <c r="L246" s="24"/>
      <c r="M246" s="24"/>
      <c r="N246" s="24"/>
      <c r="O246" s="24"/>
      <c r="P246" s="24"/>
      <c r="Q246" s="24"/>
      <c r="R246" s="24"/>
      <c r="S246" s="25"/>
      <c r="T246" s="168"/>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row>
    <row r="247" spans="1:58" s="10" customFormat="1" x14ac:dyDescent="0.35">
      <c r="A247" s="50"/>
      <c r="B247" s="44"/>
      <c r="C247" s="45"/>
      <c r="D247" s="24"/>
      <c r="E247" s="50"/>
      <c r="F247" s="23"/>
      <c r="G247" s="24"/>
      <c r="H247" s="24"/>
      <c r="I247" s="24"/>
      <c r="J247" s="24"/>
      <c r="K247" s="24"/>
      <c r="L247" s="24"/>
      <c r="M247" s="24"/>
      <c r="N247" s="24"/>
      <c r="O247" s="24"/>
      <c r="P247" s="24"/>
      <c r="Q247" s="24"/>
      <c r="R247" s="24"/>
      <c r="S247" s="25"/>
      <c r="T247" s="168"/>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row>
    <row r="248" spans="1:58" s="10" customFormat="1" x14ac:dyDescent="0.35">
      <c r="A248" s="50"/>
      <c r="B248" s="44"/>
      <c r="C248" s="45"/>
      <c r="D248" s="24"/>
      <c r="E248" s="50"/>
      <c r="F248" s="23"/>
      <c r="G248" s="24"/>
      <c r="H248" s="24"/>
      <c r="I248" s="24"/>
      <c r="J248" s="24"/>
      <c r="K248" s="24"/>
      <c r="L248" s="24"/>
      <c r="M248" s="24"/>
      <c r="N248" s="24"/>
      <c r="O248" s="24"/>
      <c r="P248" s="24"/>
      <c r="Q248" s="24"/>
      <c r="R248" s="24"/>
      <c r="S248" s="25"/>
      <c r="T248" s="16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row>
    <row r="249" spans="1:58" s="10" customFormat="1" x14ac:dyDescent="0.35">
      <c r="A249" s="50"/>
      <c r="B249" s="44"/>
      <c r="C249" s="45"/>
      <c r="D249" s="24"/>
      <c r="E249" s="50"/>
      <c r="F249" s="23"/>
      <c r="G249" s="24"/>
      <c r="H249" s="24"/>
      <c r="I249" s="24"/>
      <c r="J249" s="24"/>
      <c r="K249" s="24"/>
      <c r="L249" s="24"/>
      <c r="M249" s="24"/>
      <c r="N249" s="24"/>
      <c r="O249" s="24"/>
      <c r="P249" s="24"/>
      <c r="Q249" s="24"/>
      <c r="R249" s="24"/>
      <c r="S249" s="25"/>
      <c r="T249" s="168"/>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row>
    <row r="250" spans="1:58" s="10" customFormat="1" x14ac:dyDescent="0.35">
      <c r="A250" s="50"/>
      <c r="B250" s="44"/>
      <c r="C250" s="45"/>
      <c r="D250" s="24"/>
      <c r="E250" s="50"/>
      <c r="F250" s="23"/>
      <c r="G250" s="24"/>
      <c r="H250" s="24"/>
      <c r="I250" s="24"/>
      <c r="J250" s="24"/>
      <c r="K250" s="24"/>
      <c r="L250" s="24"/>
      <c r="M250" s="24"/>
      <c r="N250" s="24"/>
      <c r="O250" s="24"/>
      <c r="P250" s="24"/>
      <c r="Q250" s="24"/>
      <c r="R250" s="24"/>
      <c r="S250" s="25"/>
      <c r="T250" s="168"/>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row>
    <row r="251" spans="1:58" s="10" customFormat="1" x14ac:dyDescent="0.35">
      <c r="A251" s="50"/>
      <c r="B251" s="44"/>
      <c r="C251" s="45"/>
      <c r="D251" s="24"/>
      <c r="E251" s="50"/>
      <c r="F251" s="23"/>
      <c r="G251" s="24"/>
      <c r="H251" s="24"/>
      <c r="I251" s="24"/>
      <c r="J251" s="24"/>
      <c r="K251" s="24"/>
      <c r="L251" s="24"/>
      <c r="M251" s="24"/>
      <c r="N251" s="24"/>
      <c r="O251" s="24"/>
      <c r="P251" s="24"/>
      <c r="Q251" s="24"/>
      <c r="R251" s="24"/>
      <c r="S251" s="25"/>
      <c r="T251" s="168"/>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row>
    <row r="252" spans="1:58" s="10" customFormat="1" x14ac:dyDescent="0.35">
      <c r="A252" s="50"/>
      <c r="B252" s="44"/>
      <c r="C252" s="45"/>
      <c r="D252" s="24"/>
      <c r="E252" s="50"/>
      <c r="F252" s="23"/>
      <c r="G252" s="24"/>
      <c r="H252" s="24"/>
      <c r="I252" s="24"/>
      <c r="J252" s="24"/>
      <c r="K252" s="24"/>
      <c r="L252" s="24"/>
      <c r="M252" s="24"/>
      <c r="N252" s="24"/>
      <c r="O252" s="24"/>
      <c r="P252" s="24"/>
      <c r="Q252" s="24"/>
      <c r="R252" s="24"/>
      <c r="S252" s="25"/>
      <c r="T252" s="168"/>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row>
    <row r="253" spans="1:58" s="10" customFormat="1" x14ac:dyDescent="0.35">
      <c r="A253" s="50"/>
      <c r="B253" s="44"/>
      <c r="C253" s="45"/>
      <c r="D253" s="24"/>
      <c r="E253" s="50"/>
      <c r="F253" s="23"/>
      <c r="G253" s="24"/>
      <c r="H253" s="24"/>
      <c r="I253" s="24"/>
      <c r="J253" s="24"/>
      <c r="K253" s="24"/>
      <c r="L253" s="24"/>
      <c r="M253" s="24"/>
      <c r="N253" s="24"/>
      <c r="O253" s="24"/>
      <c r="P253" s="24"/>
      <c r="Q253" s="24"/>
      <c r="R253" s="24"/>
      <c r="S253" s="25"/>
      <c r="T253" s="168"/>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row>
    <row r="254" spans="1:58" s="10" customFormat="1" x14ac:dyDescent="0.35">
      <c r="A254" s="50"/>
      <c r="B254" s="44"/>
      <c r="C254" s="45"/>
      <c r="D254" s="24"/>
      <c r="E254" s="50"/>
      <c r="F254" s="23"/>
      <c r="G254" s="24"/>
      <c r="H254" s="24"/>
      <c r="I254" s="24"/>
      <c r="J254" s="24"/>
      <c r="K254" s="24"/>
      <c r="L254" s="24"/>
      <c r="M254" s="24"/>
      <c r="N254" s="24"/>
      <c r="O254" s="24"/>
      <c r="P254" s="24"/>
      <c r="Q254" s="24"/>
      <c r="R254" s="24"/>
      <c r="S254" s="25"/>
      <c r="T254" s="168"/>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row>
    <row r="255" spans="1:58" s="10" customFormat="1" x14ac:dyDescent="0.35">
      <c r="A255" s="50"/>
      <c r="B255" s="44"/>
      <c r="C255" s="45"/>
      <c r="D255" s="24"/>
      <c r="E255" s="50"/>
      <c r="F255" s="23"/>
      <c r="G255" s="24"/>
      <c r="H255" s="24"/>
      <c r="I255" s="24"/>
      <c r="J255" s="24"/>
      <c r="K255" s="24"/>
      <c r="L255" s="24"/>
      <c r="M255" s="24"/>
      <c r="N255" s="24"/>
      <c r="O255" s="24"/>
      <c r="P255" s="24"/>
      <c r="Q255" s="24"/>
      <c r="R255" s="24"/>
      <c r="S255" s="25"/>
      <c r="T255" s="168"/>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row>
    <row r="256" spans="1:58" s="10" customFormat="1" x14ac:dyDescent="0.35">
      <c r="A256" s="50"/>
      <c r="B256" s="44"/>
      <c r="C256" s="45"/>
      <c r="D256" s="24"/>
      <c r="E256" s="50"/>
      <c r="F256" s="23"/>
      <c r="G256" s="24"/>
      <c r="H256" s="24"/>
      <c r="I256" s="24"/>
      <c r="J256" s="24"/>
      <c r="K256" s="24"/>
      <c r="L256" s="24"/>
      <c r="M256" s="24"/>
      <c r="N256" s="24"/>
      <c r="O256" s="24"/>
      <c r="P256" s="24"/>
      <c r="Q256" s="24"/>
      <c r="R256" s="24"/>
      <c r="S256" s="25"/>
      <c r="T256" s="168"/>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row>
    <row r="257" spans="1:58" s="10" customFormat="1" x14ac:dyDescent="0.35">
      <c r="A257" s="50"/>
      <c r="B257" s="44"/>
      <c r="C257" s="45"/>
      <c r="D257" s="24"/>
      <c r="E257" s="50"/>
      <c r="F257" s="23"/>
      <c r="G257" s="24"/>
      <c r="H257" s="24"/>
      <c r="I257" s="24"/>
      <c r="J257" s="24"/>
      <c r="K257" s="24"/>
      <c r="L257" s="24"/>
      <c r="M257" s="24"/>
      <c r="N257" s="24"/>
      <c r="O257" s="24"/>
      <c r="P257" s="24"/>
      <c r="Q257" s="24"/>
      <c r="R257" s="24"/>
      <c r="S257" s="25"/>
      <c r="T257" s="168"/>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row>
    <row r="258" spans="1:58" s="10" customFormat="1" x14ac:dyDescent="0.35">
      <c r="A258" s="50"/>
      <c r="B258" s="44"/>
      <c r="C258" s="45"/>
      <c r="D258" s="24"/>
      <c r="E258" s="50"/>
      <c r="F258" s="23"/>
      <c r="G258" s="24"/>
      <c r="H258" s="24"/>
      <c r="I258" s="24"/>
      <c r="J258" s="24"/>
      <c r="K258" s="24"/>
      <c r="L258" s="24"/>
      <c r="M258" s="24"/>
      <c r="N258" s="24"/>
      <c r="O258" s="24"/>
      <c r="P258" s="24"/>
      <c r="Q258" s="24"/>
      <c r="R258" s="24"/>
      <c r="S258" s="25"/>
      <c r="T258" s="16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row>
    <row r="259" spans="1:58" s="10" customFormat="1" x14ac:dyDescent="0.35">
      <c r="A259" s="50"/>
      <c r="B259" s="44"/>
      <c r="C259" s="45"/>
      <c r="D259" s="24"/>
      <c r="E259" s="50"/>
      <c r="F259" s="23"/>
      <c r="G259" s="24"/>
      <c r="H259" s="24"/>
      <c r="I259" s="24"/>
      <c r="J259" s="24"/>
      <c r="K259" s="24"/>
      <c r="L259" s="24"/>
      <c r="M259" s="24"/>
      <c r="N259" s="24"/>
      <c r="O259" s="24"/>
      <c r="P259" s="24"/>
      <c r="Q259" s="24"/>
      <c r="R259" s="24"/>
      <c r="S259" s="25"/>
      <c r="T259" s="168"/>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row>
    <row r="260" spans="1:58" s="10" customFormat="1" x14ac:dyDescent="0.35">
      <c r="A260" s="50"/>
      <c r="B260" s="44"/>
      <c r="C260" s="45"/>
      <c r="D260" s="24"/>
      <c r="E260" s="50"/>
      <c r="F260" s="23"/>
      <c r="G260" s="24"/>
      <c r="H260" s="24"/>
      <c r="I260" s="24"/>
      <c r="J260" s="24"/>
      <c r="K260" s="24"/>
      <c r="L260" s="24"/>
      <c r="M260" s="24"/>
      <c r="N260" s="24"/>
      <c r="O260" s="24"/>
      <c r="P260" s="24"/>
      <c r="Q260" s="24"/>
      <c r="R260" s="24"/>
      <c r="S260" s="25"/>
      <c r="T260" s="168"/>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row>
    <row r="261" spans="1:58" s="10" customFormat="1" x14ac:dyDescent="0.35">
      <c r="A261" s="50"/>
      <c r="B261" s="44"/>
      <c r="C261" s="45"/>
      <c r="D261" s="24"/>
      <c r="E261" s="50"/>
      <c r="F261" s="23"/>
      <c r="G261" s="24"/>
      <c r="H261" s="24"/>
      <c r="I261" s="24"/>
      <c r="J261" s="24"/>
      <c r="K261" s="24"/>
      <c r="L261" s="24"/>
      <c r="M261" s="24"/>
      <c r="N261" s="24"/>
      <c r="O261" s="24"/>
      <c r="P261" s="24"/>
      <c r="Q261" s="24"/>
      <c r="R261" s="24"/>
      <c r="S261" s="25"/>
      <c r="T261" s="168"/>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row>
    <row r="262" spans="1:58" s="10" customFormat="1" x14ac:dyDescent="0.35">
      <c r="A262" s="50"/>
      <c r="B262" s="44"/>
      <c r="C262" s="45"/>
      <c r="D262" s="24"/>
      <c r="E262" s="50"/>
      <c r="F262" s="23"/>
      <c r="G262" s="24"/>
      <c r="H262" s="24"/>
      <c r="I262" s="24"/>
      <c r="J262" s="24"/>
      <c r="K262" s="24"/>
      <c r="L262" s="24"/>
      <c r="M262" s="24"/>
      <c r="N262" s="24"/>
      <c r="O262" s="24"/>
      <c r="P262" s="24"/>
      <c r="Q262" s="24"/>
      <c r="R262" s="24"/>
      <c r="S262" s="25"/>
      <c r="T262" s="168"/>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row>
    <row r="263" spans="1:58" s="10" customFormat="1" x14ac:dyDescent="0.35">
      <c r="A263" s="50"/>
      <c r="B263" s="44"/>
      <c r="C263" s="45"/>
      <c r="D263" s="24"/>
      <c r="E263" s="50"/>
      <c r="F263" s="23"/>
      <c r="G263" s="24"/>
      <c r="H263" s="24"/>
      <c r="I263" s="24"/>
      <c r="J263" s="24"/>
      <c r="K263" s="24"/>
      <c r="L263" s="24"/>
      <c r="M263" s="24"/>
      <c r="N263" s="24"/>
      <c r="O263" s="24"/>
      <c r="P263" s="24"/>
      <c r="Q263" s="24"/>
      <c r="R263" s="24"/>
      <c r="S263" s="25"/>
      <c r="T263" s="168"/>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row>
    <row r="264" spans="1:58" s="10" customFormat="1" x14ac:dyDescent="0.35">
      <c r="A264" s="50"/>
      <c r="B264" s="44"/>
      <c r="C264" s="45"/>
      <c r="D264" s="24"/>
      <c r="E264" s="50"/>
      <c r="F264" s="23"/>
      <c r="G264" s="24"/>
      <c r="H264" s="24"/>
      <c r="I264" s="24"/>
      <c r="J264" s="24"/>
      <c r="K264" s="24"/>
      <c r="L264" s="24"/>
      <c r="M264" s="24"/>
      <c r="N264" s="24"/>
      <c r="O264" s="24"/>
      <c r="P264" s="24"/>
      <c r="Q264" s="24"/>
      <c r="R264" s="24"/>
      <c r="S264" s="25"/>
      <c r="T264" s="168"/>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row>
    <row r="265" spans="1:58" s="10" customFormat="1" x14ac:dyDescent="0.35">
      <c r="A265" s="50"/>
      <c r="B265" s="44"/>
      <c r="C265" s="45"/>
      <c r="D265" s="24"/>
      <c r="E265" s="50"/>
      <c r="F265" s="23"/>
      <c r="G265" s="24"/>
      <c r="H265" s="24"/>
      <c r="I265" s="24"/>
      <c r="J265" s="24"/>
      <c r="K265" s="24"/>
      <c r="L265" s="24"/>
      <c r="M265" s="24"/>
      <c r="N265" s="24"/>
      <c r="O265" s="24"/>
      <c r="P265" s="24"/>
      <c r="Q265" s="24"/>
      <c r="R265" s="24"/>
      <c r="S265" s="25"/>
      <c r="T265" s="168"/>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row>
    <row r="266" spans="1:58" s="10" customFormat="1" x14ac:dyDescent="0.35">
      <c r="A266" s="50"/>
      <c r="B266" s="44"/>
      <c r="C266" s="45"/>
      <c r="D266" s="24"/>
      <c r="E266" s="50"/>
      <c r="F266" s="23"/>
      <c r="G266" s="24"/>
      <c r="H266" s="24"/>
      <c r="I266" s="24"/>
      <c r="J266" s="24"/>
      <c r="K266" s="24"/>
      <c r="L266" s="24"/>
      <c r="M266" s="24"/>
      <c r="N266" s="24"/>
      <c r="O266" s="24"/>
      <c r="P266" s="24"/>
      <c r="Q266" s="24"/>
      <c r="R266" s="24"/>
      <c r="S266" s="25"/>
      <c r="T266" s="168"/>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row>
    <row r="267" spans="1:58" s="10" customFormat="1" x14ac:dyDescent="0.35">
      <c r="A267" s="50"/>
      <c r="B267" s="44"/>
      <c r="C267" s="45"/>
      <c r="D267" s="24"/>
      <c r="E267" s="50"/>
      <c r="F267" s="23"/>
      <c r="G267" s="24"/>
      <c r="H267" s="24"/>
      <c r="I267" s="24"/>
      <c r="J267" s="24"/>
      <c r="K267" s="24"/>
      <c r="L267" s="24"/>
      <c r="M267" s="24"/>
      <c r="N267" s="24"/>
      <c r="O267" s="24"/>
      <c r="P267" s="24"/>
      <c r="Q267" s="24"/>
      <c r="R267" s="24"/>
      <c r="S267" s="25"/>
      <c r="T267" s="168"/>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row>
    <row r="268" spans="1:58" s="10" customFormat="1" x14ac:dyDescent="0.35">
      <c r="A268" s="50"/>
      <c r="B268" s="44"/>
      <c r="C268" s="45"/>
      <c r="D268" s="24"/>
      <c r="E268" s="50"/>
      <c r="F268" s="23"/>
      <c r="G268" s="24"/>
      <c r="H268" s="24"/>
      <c r="I268" s="24"/>
      <c r="J268" s="24"/>
      <c r="K268" s="24"/>
      <c r="L268" s="24"/>
      <c r="M268" s="24"/>
      <c r="N268" s="24"/>
      <c r="O268" s="24"/>
      <c r="P268" s="24"/>
      <c r="Q268" s="24"/>
      <c r="R268" s="24"/>
      <c r="S268" s="25"/>
      <c r="T268" s="1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row>
    <row r="269" spans="1:58" s="10" customFormat="1" x14ac:dyDescent="0.35">
      <c r="A269" s="50"/>
      <c r="B269" s="44"/>
      <c r="C269" s="45"/>
      <c r="D269" s="24"/>
      <c r="E269" s="50"/>
      <c r="F269" s="23"/>
      <c r="G269" s="24"/>
      <c r="H269" s="24"/>
      <c r="I269" s="24"/>
      <c r="J269" s="24"/>
      <c r="K269" s="24"/>
      <c r="L269" s="24"/>
      <c r="M269" s="24"/>
      <c r="N269" s="24"/>
      <c r="O269" s="24"/>
      <c r="P269" s="24"/>
      <c r="Q269" s="24"/>
      <c r="R269" s="24"/>
      <c r="S269" s="25"/>
      <c r="T269" s="168"/>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row>
    <row r="270" spans="1:58" s="10" customFormat="1" x14ac:dyDescent="0.35">
      <c r="A270" s="50"/>
      <c r="B270" s="44"/>
      <c r="C270" s="45"/>
      <c r="D270" s="24"/>
      <c r="E270" s="50"/>
      <c r="F270" s="23"/>
      <c r="G270" s="24"/>
      <c r="H270" s="24"/>
      <c r="I270" s="24"/>
      <c r="J270" s="24"/>
      <c r="K270" s="24"/>
      <c r="L270" s="24"/>
      <c r="M270" s="24"/>
      <c r="N270" s="24"/>
      <c r="O270" s="24"/>
      <c r="P270" s="24"/>
      <c r="Q270" s="24"/>
      <c r="R270" s="24"/>
      <c r="S270" s="25"/>
      <c r="T270" s="168"/>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row>
    <row r="271" spans="1:58" s="10" customFormat="1" x14ac:dyDescent="0.35">
      <c r="A271" s="50"/>
      <c r="B271" s="44"/>
      <c r="C271" s="45"/>
      <c r="D271" s="24"/>
      <c r="E271" s="50"/>
      <c r="F271" s="23"/>
      <c r="G271" s="24"/>
      <c r="H271" s="24"/>
      <c r="I271" s="24"/>
      <c r="J271" s="24"/>
      <c r="K271" s="24"/>
      <c r="L271" s="24"/>
      <c r="M271" s="24"/>
      <c r="N271" s="24"/>
      <c r="O271" s="24"/>
      <c r="P271" s="24"/>
      <c r="Q271" s="24"/>
      <c r="R271" s="24"/>
      <c r="S271" s="25"/>
      <c r="T271" s="168"/>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row>
    <row r="272" spans="1:58" s="10" customFormat="1" x14ac:dyDescent="0.35">
      <c r="A272" s="50"/>
      <c r="B272" s="44"/>
      <c r="C272" s="45"/>
      <c r="D272" s="24"/>
      <c r="E272" s="50"/>
      <c r="F272" s="23"/>
      <c r="G272" s="24"/>
      <c r="H272" s="24"/>
      <c r="I272" s="24"/>
      <c r="J272" s="24"/>
      <c r="K272" s="24"/>
      <c r="L272" s="24"/>
      <c r="M272" s="24"/>
      <c r="N272" s="24"/>
      <c r="O272" s="24"/>
      <c r="P272" s="24"/>
      <c r="Q272" s="24"/>
      <c r="R272" s="24"/>
      <c r="S272" s="25"/>
      <c r="T272" s="168"/>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row>
    <row r="273" spans="1:58" s="10" customFormat="1" x14ac:dyDescent="0.35">
      <c r="A273" s="50"/>
      <c r="B273" s="44"/>
      <c r="C273" s="45"/>
      <c r="D273" s="24"/>
      <c r="E273" s="50"/>
      <c r="F273" s="23"/>
      <c r="G273" s="24"/>
      <c r="H273" s="24"/>
      <c r="I273" s="24"/>
      <c r="J273" s="24"/>
      <c r="K273" s="24"/>
      <c r="L273" s="24"/>
      <c r="M273" s="24"/>
      <c r="N273" s="24"/>
      <c r="O273" s="24"/>
      <c r="P273" s="24"/>
      <c r="Q273" s="24"/>
      <c r="R273" s="24"/>
      <c r="S273" s="25"/>
      <c r="T273" s="168"/>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row>
    <row r="274" spans="1:58" s="10" customFormat="1" x14ac:dyDescent="0.35">
      <c r="A274" s="50"/>
      <c r="B274" s="44"/>
      <c r="C274" s="45"/>
      <c r="D274" s="24"/>
      <c r="E274" s="50"/>
      <c r="F274" s="23"/>
      <c r="G274" s="24"/>
      <c r="H274" s="24"/>
      <c r="I274" s="24"/>
      <c r="J274" s="24"/>
      <c r="K274" s="24"/>
      <c r="L274" s="24"/>
      <c r="M274" s="24"/>
      <c r="N274" s="24"/>
      <c r="O274" s="24"/>
      <c r="P274" s="24"/>
      <c r="Q274" s="24"/>
      <c r="R274" s="24"/>
      <c r="S274" s="25"/>
      <c r="T274" s="168"/>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row>
    <row r="275" spans="1:58" s="10" customFormat="1" x14ac:dyDescent="0.35">
      <c r="A275" s="50"/>
      <c r="B275" s="44"/>
      <c r="C275" s="45"/>
      <c r="D275" s="24"/>
      <c r="E275" s="50"/>
      <c r="F275" s="23"/>
      <c r="G275" s="24"/>
      <c r="H275" s="24"/>
      <c r="I275" s="24"/>
      <c r="J275" s="24"/>
      <c r="K275" s="24"/>
      <c r="L275" s="24"/>
      <c r="M275" s="24"/>
      <c r="N275" s="24"/>
      <c r="O275" s="24"/>
      <c r="P275" s="24"/>
      <c r="Q275" s="24"/>
      <c r="R275" s="24"/>
      <c r="S275" s="25"/>
      <c r="T275" s="168"/>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row>
    <row r="276" spans="1:58" s="10" customFormat="1" x14ac:dyDescent="0.35">
      <c r="A276" s="50"/>
      <c r="B276" s="44"/>
      <c r="C276" s="45"/>
      <c r="D276" s="24"/>
      <c r="E276" s="50"/>
      <c r="F276" s="23"/>
      <c r="G276" s="24"/>
      <c r="H276" s="24"/>
      <c r="I276" s="24"/>
      <c r="J276" s="24"/>
      <c r="K276" s="24"/>
      <c r="L276" s="24"/>
      <c r="M276" s="24"/>
      <c r="N276" s="24"/>
      <c r="O276" s="24"/>
      <c r="P276" s="24"/>
      <c r="Q276" s="24"/>
      <c r="R276" s="24"/>
      <c r="S276" s="25"/>
      <c r="T276" s="168"/>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row>
    <row r="277" spans="1:58" s="10" customFormat="1" x14ac:dyDescent="0.35">
      <c r="A277" s="50"/>
      <c r="B277" s="44"/>
      <c r="C277" s="45"/>
      <c r="D277" s="24"/>
      <c r="E277" s="50"/>
      <c r="F277" s="23"/>
      <c r="G277" s="24"/>
      <c r="H277" s="24"/>
      <c r="I277" s="24"/>
      <c r="J277" s="24"/>
      <c r="K277" s="24"/>
      <c r="L277" s="24"/>
      <c r="M277" s="24"/>
      <c r="N277" s="24"/>
      <c r="O277" s="24"/>
      <c r="P277" s="24"/>
      <c r="Q277" s="24"/>
      <c r="R277" s="24"/>
      <c r="S277" s="25"/>
      <c r="T277" s="168"/>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row>
    <row r="278" spans="1:58" s="10" customFormat="1" x14ac:dyDescent="0.35">
      <c r="A278" s="50"/>
      <c r="B278" s="44"/>
      <c r="C278" s="45"/>
      <c r="D278" s="24"/>
      <c r="E278" s="50"/>
      <c r="F278" s="23"/>
      <c r="G278" s="24"/>
      <c r="H278" s="24"/>
      <c r="I278" s="24"/>
      <c r="J278" s="24"/>
      <c r="K278" s="24"/>
      <c r="L278" s="24"/>
      <c r="M278" s="24"/>
      <c r="N278" s="24"/>
      <c r="O278" s="24"/>
      <c r="P278" s="24"/>
      <c r="Q278" s="24"/>
      <c r="R278" s="24"/>
      <c r="S278" s="25"/>
      <c r="T278" s="16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row>
    <row r="279" spans="1:58" s="10" customFormat="1" x14ac:dyDescent="0.35">
      <c r="A279" s="50"/>
      <c r="B279" s="44"/>
      <c r="C279" s="45"/>
      <c r="D279" s="24"/>
      <c r="E279" s="50"/>
      <c r="F279" s="23"/>
      <c r="G279" s="24"/>
      <c r="H279" s="24"/>
      <c r="I279" s="24"/>
      <c r="J279" s="24"/>
      <c r="K279" s="24"/>
      <c r="L279" s="24"/>
      <c r="M279" s="24"/>
      <c r="N279" s="24"/>
      <c r="O279" s="24"/>
      <c r="P279" s="24"/>
      <c r="Q279" s="24"/>
      <c r="R279" s="24"/>
      <c r="S279" s="25"/>
      <c r="T279" s="168"/>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row>
    <row r="280" spans="1:58" s="10" customFormat="1" x14ac:dyDescent="0.35">
      <c r="A280" s="50"/>
      <c r="B280" s="44"/>
      <c r="C280" s="45"/>
      <c r="D280" s="24"/>
      <c r="E280" s="50"/>
      <c r="F280" s="23"/>
      <c r="G280" s="24"/>
      <c r="H280" s="24"/>
      <c r="I280" s="24"/>
      <c r="J280" s="24"/>
      <c r="K280" s="24"/>
      <c r="L280" s="24"/>
      <c r="M280" s="24"/>
      <c r="N280" s="24"/>
      <c r="O280" s="24"/>
      <c r="P280" s="24"/>
      <c r="Q280" s="24"/>
      <c r="R280" s="24"/>
      <c r="S280" s="25"/>
      <c r="T280" s="168"/>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row>
    <row r="281" spans="1:58" s="10" customFormat="1" x14ac:dyDescent="0.35">
      <c r="A281" s="50"/>
      <c r="B281" s="44"/>
      <c r="C281" s="45"/>
      <c r="D281" s="24"/>
      <c r="E281" s="50"/>
      <c r="F281" s="23"/>
      <c r="G281" s="24"/>
      <c r="H281" s="24"/>
      <c r="I281" s="24"/>
      <c r="J281" s="24"/>
      <c r="K281" s="24"/>
      <c r="L281" s="24"/>
      <c r="M281" s="24"/>
      <c r="N281" s="24"/>
      <c r="O281" s="24"/>
      <c r="P281" s="24"/>
      <c r="Q281" s="24"/>
      <c r="R281" s="24"/>
      <c r="S281" s="25"/>
      <c r="T281" s="168"/>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row>
    <row r="282" spans="1:58" s="10" customFormat="1" x14ac:dyDescent="0.35">
      <c r="A282" s="50"/>
      <c r="B282" s="44"/>
      <c r="C282" s="45"/>
      <c r="D282" s="24"/>
      <c r="E282" s="50"/>
      <c r="F282" s="23"/>
      <c r="G282" s="24"/>
      <c r="H282" s="24"/>
      <c r="I282" s="24"/>
      <c r="J282" s="24"/>
      <c r="K282" s="24"/>
      <c r="L282" s="24"/>
      <c r="M282" s="24"/>
      <c r="N282" s="24"/>
      <c r="O282" s="24"/>
      <c r="P282" s="24"/>
      <c r="Q282" s="24"/>
      <c r="R282" s="24"/>
      <c r="S282" s="25"/>
      <c r="T282" s="168"/>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row>
    <row r="283" spans="1:58" s="10" customFormat="1" x14ac:dyDescent="0.35">
      <c r="A283" s="50"/>
      <c r="B283" s="44"/>
      <c r="C283" s="45"/>
      <c r="D283" s="24"/>
      <c r="E283" s="50"/>
      <c r="F283" s="23"/>
      <c r="G283" s="24"/>
      <c r="H283" s="24"/>
      <c r="I283" s="24"/>
      <c r="J283" s="24"/>
      <c r="K283" s="24"/>
      <c r="L283" s="24"/>
      <c r="M283" s="24"/>
      <c r="N283" s="24"/>
      <c r="O283" s="24"/>
      <c r="P283" s="24"/>
      <c r="Q283" s="24"/>
      <c r="R283" s="24"/>
      <c r="S283" s="25"/>
      <c r="T283" s="168"/>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row>
    <row r="284" spans="1:58" s="10" customFormat="1" x14ac:dyDescent="0.35">
      <c r="A284" s="50"/>
      <c r="B284" s="44"/>
      <c r="C284" s="45"/>
      <c r="D284" s="24"/>
      <c r="E284" s="50"/>
      <c r="F284" s="23"/>
      <c r="G284" s="24"/>
      <c r="H284" s="24"/>
      <c r="I284" s="24"/>
      <c r="J284" s="24"/>
      <c r="K284" s="24"/>
      <c r="L284" s="24"/>
      <c r="M284" s="24"/>
      <c r="N284" s="24"/>
      <c r="O284" s="24"/>
      <c r="P284" s="24"/>
      <c r="Q284" s="24"/>
      <c r="R284" s="24"/>
      <c r="S284" s="25"/>
      <c r="T284" s="168"/>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row>
    <row r="285" spans="1:58" s="10" customFormat="1" x14ac:dyDescent="0.35">
      <c r="A285" s="50"/>
      <c r="B285" s="44"/>
      <c r="C285" s="45"/>
      <c r="D285" s="24"/>
      <c r="E285" s="50"/>
      <c r="F285" s="23"/>
      <c r="G285" s="24"/>
      <c r="H285" s="24"/>
      <c r="I285" s="24"/>
      <c r="J285" s="24"/>
      <c r="K285" s="24"/>
      <c r="L285" s="24"/>
      <c r="M285" s="24"/>
      <c r="N285" s="24"/>
      <c r="O285" s="24"/>
      <c r="P285" s="24"/>
      <c r="Q285" s="24"/>
      <c r="R285" s="24"/>
      <c r="S285" s="25"/>
      <c r="T285" s="168"/>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row>
    <row r="286" spans="1:58" s="10" customFormat="1" x14ac:dyDescent="0.35">
      <c r="A286" s="50"/>
      <c r="B286" s="44"/>
      <c r="C286" s="45"/>
      <c r="D286" s="24"/>
      <c r="E286" s="50"/>
      <c r="F286" s="23"/>
      <c r="G286" s="24"/>
      <c r="H286" s="24"/>
      <c r="I286" s="24"/>
      <c r="J286" s="24"/>
      <c r="K286" s="24"/>
      <c r="L286" s="24"/>
      <c r="M286" s="24"/>
      <c r="N286" s="24"/>
      <c r="O286" s="24"/>
      <c r="P286" s="24"/>
      <c r="Q286" s="24"/>
      <c r="R286" s="24"/>
      <c r="S286" s="25"/>
      <c r="T286" s="168"/>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row>
    <row r="287" spans="1:58" s="10" customFormat="1" x14ac:dyDescent="0.35">
      <c r="A287" s="50"/>
      <c r="B287" s="44"/>
      <c r="C287" s="45"/>
      <c r="D287" s="24"/>
      <c r="E287" s="50"/>
      <c r="F287" s="23"/>
      <c r="G287" s="24"/>
      <c r="H287" s="24"/>
      <c r="I287" s="24"/>
      <c r="J287" s="24"/>
      <c r="K287" s="24"/>
      <c r="L287" s="24"/>
      <c r="M287" s="24"/>
      <c r="N287" s="24"/>
      <c r="O287" s="24"/>
      <c r="P287" s="24"/>
      <c r="Q287" s="24"/>
      <c r="R287" s="24"/>
      <c r="S287" s="25"/>
      <c r="T287" s="168"/>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row>
    <row r="288" spans="1:58" s="10" customFormat="1" x14ac:dyDescent="0.35">
      <c r="A288" s="50"/>
      <c r="B288" s="44"/>
      <c r="C288" s="45"/>
      <c r="D288" s="24"/>
      <c r="E288" s="50"/>
      <c r="F288" s="23"/>
      <c r="G288" s="24"/>
      <c r="H288" s="24"/>
      <c r="I288" s="24"/>
      <c r="J288" s="24"/>
      <c r="K288" s="24"/>
      <c r="L288" s="24"/>
      <c r="M288" s="24"/>
      <c r="N288" s="24"/>
      <c r="O288" s="24"/>
      <c r="P288" s="24"/>
      <c r="Q288" s="24"/>
      <c r="R288" s="24"/>
      <c r="S288" s="25"/>
      <c r="T288" s="16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row>
    <row r="289" spans="1:58" s="10" customFormat="1" x14ac:dyDescent="0.35">
      <c r="A289" s="50"/>
      <c r="B289" s="44"/>
      <c r="C289" s="45"/>
      <c r="D289" s="24"/>
      <c r="E289" s="50"/>
      <c r="F289" s="23"/>
      <c r="G289" s="24"/>
      <c r="H289" s="24"/>
      <c r="I289" s="24"/>
      <c r="J289" s="24"/>
      <c r="K289" s="24"/>
      <c r="L289" s="24"/>
      <c r="M289" s="24"/>
      <c r="N289" s="24"/>
      <c r="O289" s="24"/>
      <c r="P289" s="24"/>
      <c r="Q289" s="24"/>
      <c r="R289" s="24"/>
      <c r="S289" s="25"/>
      <c r="T289" s="168"/>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row>
    <row r="290" spans="1:58" s="10" customFormat="1" x14ac:dyDescent="0.35">
      <c r="A290" s="50"/>
      <c r="B290" s="44"/>
      <c r="C290" s="45"/>
      <c r="D290" s="24"/>
      <c r="E290" s="50"/>
      <c r="F290" s="23"/>
      <c r="G290" s="24"/>
      <c r="H290" s="24"/>
      <c r="I290" s="24"/>
      <c r="J290" s="24"/>
      <c r="K290" s="24"/>
      <c r="L290" s="24"/>
      <c r="M290" s="24"/>
      <c r="N290" s="24"/>
      <c r="O290" s="24"/>
      <c r="P290" s="24"/>
      <c r="Q290" s="24"/>
      <c r="R290" s="24"/>
      <c r="S290" s="25"/>
      <c r="T290" s="168"/>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row>
    <row r="291" spans="1:58" s="10" customFormat="1" x14ac:dyDescent="0.35">
      <c r="A291" s="50"/>
      <c r="B291" s="44"/>
      <c r="C291" s="45"/>
      <c r="D291" s="24"/>
      <c r="E291" s="50"/>
      <c r="F291" s="23"/>
      <c r="G291" s="24"/>
      <c r="H291" s="24"/>
      <c r="I291" s="24"/>
      <c r="J291" s="24"/>
      <c r="K291" s="24"/>
      <c r="L291" s="24"/>
      <c r="M291" s="24"/>
      <c r="N291" s="24"/>
      <c r="O291" s="24"/>
      <c r="P291" s="24"/>
      <c r="Q291" s="24"/>
      <c r="R291" s="24"/>
      <c r="S291" s="25"/>
      <c r="T291" s="168"/>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row>
    <row r="292" spans="1:58" s="10" customFormat="1" x14ac:dyDescent="0.35">
      <c r="A292" s="50"/>
      <c r="B292" s="44"/>
      <c r="C292" s="45"/>
      <c r="D292" s="24"/>
      <c r="E292" s="50"/>
      <c r="F292" s="23"/>
      <c r="G292" s="24"/>
      <c r="H292" s="24"/>
      <c r="I292" s="24"/>
      <c r="J292" s="24"/>
      <c r="K292" s="24"/>
      <c r="L292" s="24"/>
      <c r="M292" s="24"/>
      <c r="N292" s="24"/>
      <c r="O292" s="24"/>
      <c r="P292" s="24"/>
      <c r="Q292" s="24"/>
      <c r="R292" s="24"/>
      <c r="S292" s="25"/>
      <c r="T292" s="168"/>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row>
    <row r="293" spans="1:58" s="10" customFormat="1" x14ac:dyDescent="0.35">
      <c r="A293" s="50"/>
      <c r="B293" s="44"/>
      <c r="C293" s="45"/>
      <c r="D293" s="24"/>
      <c r="E293" s="50"/>
      <c r="F293" s="23"/>
      <c r="G293" s="24"/>
      <c r="H293" s="24"/>
      <c r="I293" s="24"/>
      <c r="J293" s="24"/>
      <c r="K293" s="24"/>
      <c r="L293" s="24"/>
      <c r="M293" s="24"/>
      <c r="N293" s="24"/>
      <c r="O293" s="24"/>
      <c r="P293" s="24"/>
      <c r="Q293" s="24"/>
      <c r="R293" s="24"/>
      <c r="S293" s="25"/>
      <c r="T293" s="168"/>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row>
    <row r="294" spans="1:58" s="10" customFormat="1" x14ac:dyDescent="0.35">
      <c r="A294" s="50"/>
      <c r="B294" s="44"/>
      <c r="C294" s="45"/>
      <c r="D294" s="24"/>
      <c r="E294" s="50"/>
      <c r="F294" s="23"/>
      <c r="G294" s="24"/>
      <c r="H294" s="24"/>
      <c r="I294" s="24"/>
      <c r="J294" s="24"/>
      <c r="K294" s="24"/>
      <c r="L294" s="24"/>
      <c r="M294" s="24"/>
      <c r="N294" s="24"/>
      <c r="O294" s="24"/>
      <c r="P294" s="24"/>
      <c r="Q294" s="24"/>
      <c r="R294" s="24"/>
      <c r="S294" s="25"/>
      <c r="T294" s="168"/>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row>
    <row r="295" spans="1:58" s="10" customFormat="1" x14ac:dyDescent="0.35">
      <c r="A295" s="50"/>
      <c r="B295" s="44"/>
      <c r="C295" s="45"/>
      <c r="D295" s="24"/>
      <c r="E295" s="50"/>
      <c r="F295" s="23"/>
      <c r="G295" s="24"/>
      <c r="H295" s="24"/>
      <c r="I295" s="24"/>
      <c r="J295" s="24"/>
      <c r="K295" s="24"/>
      <c r="L295" s="24"/>
      <c r="M295" s="24"/>
      <c r="N295" s="24"/>
      <c r="O295" s="24"/>
      <c r="P295" s="24"/>
      <c r="Q295" s="24"/>
      <c r="R295" s="24"/>
      <c r="S295" s="25"/>
      <c r="T295" s="168"/>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row>
    <row r="296" spans="1:58" s="10" customFormat="1" x14ac:dyDescent="0.35">
      <c r="A296" s="50"/>
      <c r="B296" s="44"/>
      <c r="C296" s="45"/>
      <c r="D296" s="24"/>
      <c r="E296" s="50"/>
      <c r="F296" s="23"/>
      <c r="G296" s="24"/>
      <c r="H296" s="24"/>
      <c r="I296" s="24"/>
      <c r="J296" s="24"/>
      <c r="K296" s="24"/>
      <c r="L296" s="24"/>
      <c r="M296" s="24"/>
      <c r="N296" s="24"/>
      <c r="O296" s="24"/>
      <c r="P296" s="24"/>
      <c r="Q296" s="24"/>
      <c r="R296" s="24"/>
      <c r="S296" s="25"/>
      <c r="T296" s="168"/>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row>
    <row r="297" spans="1:58" s="10" customFormat="1" x14ac:dyDescent="0.35">
      <c r="A297" s="50"/>
      <c r="B297" s="44"/>
      <c r="C297" s="45"/>
      <c r="D297" s="24"/>
      <c r="E297" s="50"/>
      <c r="F297" s="23"/>
      <c r="G297" s="24"/>
      <c r="H297" s="24"/>
      <c r="I297" s="24"/>
      <c r="J297" s="24"/>
      <c r="K297" s="24"/>
      <c r="L297" s="24"/>
      <c r="M297" s="24"/>
      <c r="N297" s="24"/>
      <c r="O297" s="24"/>
      <c r="P297" s="24"/>
      <c r="Q297" s="24"/>
      <c r="R297" s="24"/>
      <c r="S297" s="25"/>
      <c r="T297" s="168"/>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row>
    <row r="298" spans="1:58" s="10" customFormat="1" x14ac:dyDescent="0.35">
      <c r="A298" s="50"/>
      <c r="B298" s="44"/>
      <c r="C298" s="45"/>
      <c r="D298" s="24"/>
      <c r="E298" s="50"/>
      <c r="F298" s="23"/>
      <c r="G298" s="24"/>
      <c r="H298" s="24"/>
      <c r="I298" s="24"/>
      <c r="J298" s="24"/>
      <c r="K298" s="24"/>
      <c r="L298" s="24"/>
      <c r="M298" s="24"/>
      <c r="N298" s="24"/>
      <c r="O298" s="24"/>
      <c r="P298" s="24"/>
      <c r="Q298" s="24"/>
      <c r="R298" s="24"/>
      <c r="S298" s="25"/>
      <c r="T298" s="16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row>
    <row r="299" spans="1:58" s="10" customFormat="1" x14ac:dyDescent="0.35">
      <c r="A299" s="50"/>
      <c r="B299" s="44"/>
      <c r="C299" s="45"/>
      <c r="D299" s="24"/>
      <c r="E299" s="50"/>
      <c r="F299" s="23"/>
      <c r="G299" s="24"/>
      <c r="H299" s="24"/>
      <c r="I299" s="24"/>
      <c r="J299" s="24"/>
      <c r="K299" s="24"/>
      <c r="L299" s="24"/>
      <c r="M299" s="24"/>
      <c r="N299" s="24"/>
      <c r="O299" s="24"/>
      <c r="P299" s="24"/>
      <c r="Q299" s="24"/>
      <c r="R299" s="24"/>
      <c r="S299" s="25"/>
      <c r="T299" s="168"/>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row>
    <row r="300" spans="1:58" s="10" customFormat="1" x14ac:dyDescent="0.35">
      <c r="A300" s="50"/>
      <c r="B300" s="44"/>
      <c r="C300" s="45"/>
      <c r="D300" s="24"/>
      <c r="E300" s="50"/>
      <c r="F300" s="23"/>
      <c r="G300" s="24"/>
      <c r="H300" s="24"/>
      <c r="I300" s="24"/>
      <c r="J300" s="24"/>
      <c r="K300" s="24"/>
      <c r="L300" s="24"/>
      <c r="M300" s="24"/>
      <c r="N300" s="24"/>
      <c r="O300" s="24"/>
      <c r="P300" s="24"/>
      <c r="Q300" s="24"/>
      <c r="R300" s="24"/>
      <c r="S300" s="25"/>
      <c r="T300" s="168"/>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row>
    <row r="301" spans="1:58" s="10" customFormat="1" x14ac:dyDescent="0.35">
      <c r="A301" s="50"/>
      <c r="B301" s="44"/>
      <c r="C301" s="45"/>
      <c r="D301" s="24"/>
      <c r="E301" s="50"/>
      <c r="F301" s="23"/>
      <c r="G301" s="24"/>
      <c r="H301" s="24"/>
      <c r="I301" s="24"/>
      <c r="J301" s="24"/>
      <c r="K301" s="24"/>
      <c r="L301" s="24"/>
      <c r="M301" s="24"/>
      <c r="N301" s="24"/>
      <c r="O301" s="24"/>
      <c r="P301" s="24"/>
      <c r="Q301" s="24"/>
      <c r="R301" s="24"/>
      <c r="S301" s="25"/>
      <c r="T301" s="168"/>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row>
    <row r="302" spans="1:58" s="10" customFormat="1" x14ac:dyDescent="0.35">
      <c r="A302" s="50"/>
      <c r="B302" s="44"/>
      <c r="C302" s="45"/>
      <c r="D302" s="24"/>
      <c r="E302" s="50"/>
      <c r="F302" s="23"/>
      <c r="G302" s="24"/>
      <c r="H302" s="24"/>
      <c r="I302" s="24"/>
      <c r="J302" s="24"/>
      <c r="K302" s="24"/>
      <c r="L302" s="24"/>
      <c r="M302" s="24"/>
      <c r="N302" s="24"/>
      <c r="O302" s="24"/>
      <c r="P302" s="24"/>
      <c r="Q302" s="24"/>
      <c r="R302" s="24"/>
      <c r="S302" s="25"/>
      <c r="T302" s="168"/>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row>
    <row r="303" spans="1:58" s="10" customFormat="1" x14ac:dyDescent="0.35">
      <c r="A303" s="50"/>
      <c r="B303" s="44"/>
      <c r="C303" s="45"/>
      <c r="D303" s="24"/>
      <c r="E303" s="50"/>
      <c r="F303" s="23"/>
      <c r="G303" s="24"/>
      <c r="H303" s="24"/>
      <c r="I303" s="24"/>
      <c r="J303" s="24"/>
      <c r="K303" s="24"/>
      <c r="L303" s="24"/>
      <c r="M303" s="24"/>
      <c r="N303" s="24"/>
      <c r="O303" s="24"/>
      <c r="P303" s="24"/>
      <c r="Q303" s="24"/>
      <c r="R303" s="24"/>
      <c r="S303" s="25"/>
      <c r="T303" s="168"/>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row>
    <row r="304" spans="1:58" s="10" customFormat="1" x14ac:dyDescent="0.35">
      <c r="A304" s="50"/>
      <c r="B304" s="44"/>
      <c r="C304" s="45"/>
      <c r="D304" s="24"/>
      <c r="E304" s="50"/>
      <c r="F304" s="23"/>
      <c r="G304" s="24"/>
      <c r="H304" s="24"/>
      <c r="I304" s="24"/>
      <c r="J304" s="24"/>
      <c r="K304" s="24"/>
      <c r="L304" s="24"/>
      <c r="M304" s="24"/>
      <c r="N304" s="24"/>
      <c r="O304" s="24"/>
      <c r="P304" s="24"/>
      <c r="Q304" s="24"/>
      <c r="R304" s="24"/>
      <c r="S304" s="25"/>
      <c r="T304" s="168"/>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row>
    <row r="305" spans="1:58" s="10" customFormat="1" x14ac:dyDescent="0.35">
      <c r="A305" s="50"/>
      <c r="B305" s="44"/>
      <c r="C305" s="45"/>
      <c r="D305" s="24"/>
      <c r="E305" s="50"/>
      <c r="F305" s="23"/>
      <c r="G305" s="24"/>
      <c r="H305" s="24"/>
      <c r="I305" s="24"/>
      <c r="J305" s="24"/>
      <c r="K305" s="24"/>
      <c r="L305" s="24"/>
      <c r="M305" s="24"/>
      <c r="N305" s="24"/>
      <c r="O305" s="24"/>
      <c r="P305" s="24"/>
      <c r="Q305" s="24"/>
      <c r="R305" s="24"/>
      <c r="S305" s="25"/>
      <c r="T305" s="168"/>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row>
    <row r="306" spans="1:58" s="10" customFormat="1" x14ac:dyDescent="0.35">
      <c r="A306" s="50"/>
      <c r="B306" s="44"/>
      <c r="C306" s="45"/>
      <c r="D306" s="24"/>
      <c r="E306" s="50"/>
      <c r="F306" s="23"/>
      <c r="G306" s="24"/>
      <c r="H306" s="24"/>
      <c r="I306" s="24"/>
      <c r="J306" s="24"/>
      <c r="K306" s="24"/>
      <c r="L306" s="24"/>
      <c r="M306" s="24"/>
      <c r="N306" s="24"/>
      <c r="O306" s="24"/>
      <c r="P306" s="24"/>
      <c r="Q306" s="24"/>
      <c r="R306" s="24"/>
      <c r="S306" s="25"/>
      <c r="T306" s="168"/>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row>
    <row r="307" spans="1:58" s="10" customFormat="1" x14ac:dyDescent="0.35">
      <c r="A307" s="50"/>
      <c r="B307" s="44"/>
      <c r="C307" s="45"/>
      <c r="D307" s="24"/>
      <c r="E307" s="50"/>
      <c r="F307" s="23"/>
      <c r="G307" s="24"/>
      <c r="H307" s="24"/>
      <c r="I307" s="24"/>
      <c r="J307" s="24"/>
      <c r="K307" s="24"/>
      <c r="L307" s="24"/>
      <c r="M307" s="24"/>
      <c r="N307" s="24"/>
      <c r="O307" s="24"/>
      <c r="P307" s="24"/>
      <c r="Q307" s="24"/>
      <c r="R307" s="24"/>
      <c r="S307" s="25"/>
      <c r="T307" s="168"/>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row>
    <row r="308" spans="1:58" s="10" customFormat="1" x14ac:dyDescent="0.35">
      <c r="A308" s="50"/>
      <c r="B308" s="44"/>
      <c r="C308" s="45"/>
      <c r="D308" s="24"/>
      <c r="E308" s="50"/>
      <c r="F308" s="23"/>
      <c r="G308" s="24"/>
      <c r="H308" s="24"/>
      <c r="I308" s="24"/>
      <c r="J308" s="24"/>
      <c r="K308" s="24"/>
      <c r="L308" s="24"/>
      <c r="M308" s="24"/>
      <c r="N308" s="24"/>
      <c r="O308" s="24"/>
      <c r="P308" s="24"/>
      <c r="Q308" s="24"/>
      <c r="R308" s="24"/>
      <c r="S308" s="25"/>
      <c r="T308" s="16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row>
    <row r="309" spans="1:58" s="10" customFormat="1" x14ac:dyDescent="0.35">
      <c r="A309" s="50"/>
      <c r="B309" s="44"/>
      <c r="C309" s="45"/>
      <c r="D309" s="24"/>
      <c r="E309" s="50"/>
      <c r="F309" s="23"/>
      <c r="G309" s="24"/>
      <c r="H309" s="24"/>
      <c r="I309" s="24"/>
      <c r="J309" s="24"/>
      <c r="K309" s="24"/>
      <c r="L309" s="24"/>
      <c r="M309" s="24"/>
      <c r="N309" s="24"/>
      <c r="O309" s="24"/>
      <c r="P309" s="24"/>
      <c r="Q309" s="24"/>
      <c r="R309" s="24"/>
      <c r="S309" s="25"/>
      <c r="T309" s="168"/>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row>
    <row r="310" spans="1:58" s="10" customFormat="1" x14ac:dyDescent="0.35">
      <c r="A310" s="50"/>
      <c r="B310" s="44"/>
      <c r="C310" s="45"/>
      <c r="D310" s="24"/>
      <c r="E310" s="50"/>
      <c r="F310" s="23"/>
      <c r="G310" s="24"/>
      <c r="H310" s="24"/>
      <c r="I310" s="24"/>
      <c r="J310" s="24"/>
      <c r="K310" s="24"/>
      <c r="L310" s="24"/>
      <c r="M310" s="24"/>
      <c r="N310" s="24"/>
      <c r="O310" s="24"/>
      <c r="P310" s="24"/>
      <c r="Q310" s="24"/>
      <c r="R310" s="24"/>
      <c r="S310" s="25"/>
      <c r="T310" s="168"/>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row>
    <row r="311" spans="1:58" s="10" customFormat="1" x14ac:dyDescent="0.35">
      <c r="A311" s="50"/>
      <c r="B311" s="44"/>
      <c r="C311" s="45"/>
      <c r="D311" s="24"/>
      <c r="E311" s="50"/>
      <c r="F311" s="23"/>
      <c r="G311" s="24"/>
      <c r="H311" s="24"/>
      <c r="I311" s="24"/>
      <c r="J311" s="24"/>
      <c r="K311" s="24"/>
      <c r="L311" s="24"/>
      <c r="M311" s="24"/>
      <c r="N311" s="24"/>
      <c r="O311" s="24"/>
      <c r="P311" s="24"/>
      <c r="Q311" s="24"/>
      <c r="R311" s="24"/>
      <c r="S311" s="25"/>
      <c r="T311" s="168"/>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row>
    <row r="312" spans="1:58" s="10" customFormat="1" x14ac:dyDescent="0.35">
      <c r="A312" s="50"/>
      <c r="B312" s="44"/>
      <c r="C312" s="45"/>
      <c r="D312" s="24"/>
      <c r="E312" s="50"/>
      <c r="F312" s="23"/>
      <c r="G312" s="24"/>
      <c r="H312" s="24"/>
      <c r="I312" s="24"/>
      <c r="J312" s="24"/>
      <c r="K312" s="24"/>
      <c r="L312" s="24"/>
      <c r="M312" s="24"/>
      <c r="N312" s="24"/>
      <c r="O312" s="24"/>
      <c r="P312" s="24"/>
      <c r="Q312" s="24"/>
      <c r="R312" s="24"/>
      <c r="S312" s="25"/>
      <c r="T312" s="168"/>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row>
    <row r="313" spans="1:58" s="10" customFormat="1" x14ac:dyDescent="0.35">
      <c r="A313" s="50"/>
      <c r="B313" s="44"/>
      <c r="C313" s="45"/>
      <c r="D313" s="24"/>
      <c r="E313" s="50"/>
      <c r="F313" s="23"/>
      <c r="G313" s="24"/>
      <c r="H313" s="24"/>
      <c r="I313" s="24"/>
      <c r="J313" s="24"/>
      <c r="K313" s="24"/>
      <c r="L313" s="24"/>
      <c r="M313" s="24"/>
      <c r="N313" s="24"/>
      <c r="O313" s="24"/>
      <c r="P313" s="24"/>
      <c r="Q313" s="24"/>
      <c r="R313" s="24"/>
      <c r="S313" s="25"/>
      <c r="T313" s="168"/>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row>
    <row r="314" spans="1:58" s="10" customFormat="1" x14ac:dyDescent="0.35">
      <c r="A314" s="50"/>
      <c r="B314" s="44"/>
      <c r="C314" s="45"/>
      <c r="D314" s="24"/>
      <c r="E314" s="50"/>
      <c r="F314" s="23"/>
      <c r="G314" s="24"/>
      <c r="H314" s="24"/>
      <c r="I314" s="24"/>
      <c r="J314" s="24"/>
      <c r="K314" s="24"/>
      <c r="L314" s="24"/>
      <c r="M314" s="24"/>
      <c r="N314" s="24"/>
      <c r="O314" s="24"/>
      <c r="P314" s="24"/>
      <c r="Q314" s="24"/>
      <c r="R314" s="24"/>
      <c r="S314" s="25"/>
      <c r="T314" s="168"/>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row>
    <row r="315" spans="1:58" s="10" customFormat="1" x14ac:dyDescent="0.35">
      <c r="A315" s="50"/>
      <c r="B315" s="44"/>
      <c r="C315" s="45"/>
      <c r="D315" s="24"/>
      <c r="E315" s="50"/>
      <c r="F315" s="23"/>
      <c r="G315" s="24"/>
      <c r="H315" s="24"/>
      <c r="I315" s="24"/>
      <c r="J315" s="24"/>
      <c r="K315" s="24"/>
      <c r="L315" s="24"/>
      <c r="M315" s="24"/>
      <c r="N315" s="24"/>
      <c r="O315" s="24"/>
      <c r="P315" s="24"/>
      <c r="Q315" s="24"/>
      <c r="R315" s="24"/>
      <c r="S315" s="25"/>
      <c r="T315" s="168"/>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row>
    <row r="316" spans="1:58" s="10" customFormat="1" x14ac:dyDescent="0.35">
      <c r="A316" s="50"/>
      <c r="B316" s="44"/>
      <c r="C316" s="45"/>
      <c r="D316" s="24"/>
      <c r="E316" s="50"/>
      <c r="F316" s="23"/>
      <c r="G316" s="24"/>
      <c r="H316" s="24"/>
      <c r="I316" s="24"/>
      <c r="J316" s="24"/>
      <c r="K316" s="24"/>
      <c r="L316" s="24"/>
      <c r="M316" s="24"/>
      <c r="N316" s="24"/>
      <c r="O316" s="24"/>
      <c r="P316" s="24"/>
      <c r="Q316" s="24"/>
      <c r="R316" s="24"/>
      <c r="S316" s="25"/>
      <c r="T316" s="168"/>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row>
    <row r="317" spans="1:58" s="10" customFormat="1" x14ac:dyDescent="0.35">
      <c r="A317" s="50"/>
      <c r="B317" s="44"/>
      <c r="C317" s="45"/>
      <c r="D317" s="24"/>
      <c r="E317" s="50"/>
      <c r="F317" s="23"/>
      <c r="G317" s="24"/>
      <c r="H317" s="24"/>
      <c r="I317" s="24"/>
      <c r="J317" s="24"/>
      <c r="K317" s="24"/>
      <c r="L317" s="24"/>
      <c r="M317" s="24"/>
      <c r="N317" s="24"/>
      <c r="O317" s="24"/>
      <c r="P317" s="24"/>
      <c r="Q317" s="24"/>
      <c r="R317" s="24"/>
      <c r="S317" s="25"/>
      <c r="T317" s="168"/>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row>
    <row r="318" spans="1:58" s="10" customFormat="1" x14ac:dyDescent="0.35">
      <c r="A318" s="50"/>
      <c r="B318" s="44"/>
      <c r="C318" s="45"/>
      <c r="D318" s="24"/>
      <c r="E318" s="50"/>
      <c r="F318" s="23"/>
      <c r="G318" s="24"/>
      <c r="H318" s="24"/>
      <c r="I318" s="24"/>
      <c r="J318" s="24"/>
      <c r="K318" s="24"/>
      <c r="L318" s="24"/>
      <c r="M318" s="24"/>
      <c r="N318" s="24"/>
      <c r="O318" s="24"/>
      <c r="P318" s="24"/>
      <c r="Q318" s="24"/>
      <c r="R318" s="24"/>
      <c r="S318" s="25"/>
      <c r="T318" s="16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row>
    <row r="319" spans="1:58" s="10" customFormat="1" x14ac:dyDescent="0.35">
      <c r="A319" s="50"/>
      <c r="B319" s="44"/>
      <c r="C319" s="45"/>
      <c r="D319" s="24"/>
      <c r="E319" s="50"/>
      <c r="F319" s="23"/>
      <c r="G319" s="24"/>
      <c r="H319" s="24"/>
      <c r="I319" s="24"/>
      <c r="J319" s="24"/>
      <c r="K319" s="24"/>
      <c r="L319" s="24"/>
      <c r="M319" s="24"/>
      <c r="N319" s="24"/>
      <c r="O319" s="24"/>
      <c r="P319" s="24"/>
      <c r="Q319" s="24"/>
      <c r="R319" s="24"/>
      <c r="S319" s="25"/>
      <c r="T319" s="168"/>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row>
    <row r="320" spans="1:58" s="10" customFormat="1" x14ac:dyDescent="0.35">
      <c r="A320" s="50"/>
      <c r="B320" s="44"/>
      <c r="C320" s="45"/>
      <c r="D320" s="24"/>
      <c r="E320" s="50"/>
      <c r="F320" s="23"/>
      <c r="G320" s="24"/>
      <c r="H320" s="24"/>
      <c r="I320" s="24"/>
      <c r="J320" s="24"/>
      <c r="K320" s="24"/>
      <c r="L320" s="24"/>
      <c r="M320" s="24"/>
      <c r="N320" s="24"/>
      <c r="O320" s="24"/>
      <c r="P320" s="24"/>
      <c r="Q320" s="24"/>
      <c r="R320" s="24"/>
      <c r="S320" s="25"/>
      <c r="T320" s="168"/>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row>
    <row r="321" spans="1:58" s="10" customFormat="1" x14ac:dyDescent="0.35">
      <c r="A321" s="50"/>
      <c r="B321" s="44"/>
      <c r="C321" s="45"/>
      <c r="D321" s="24"/>
      <c r="E321" s="50"/>
      <c r="F321" s="23"/>
      <c r="G321" s="24"/>
      <c r="H321" s="24"/>
      <c r="I321" s="24"/>
      <c r="J321" s="24"/>
      <c r="K321" s="24"/>
      <c r="L321" s="24"/>
      <c r="M321" s="24"/>
      <c r="N321" s="24"/>
      <c r="O321" s="24"/>
      <c r="P321" s="24"/>
      <c r="Q321" s="24"/>
      <c r="R321" s="24"/>
      <c r="S321" s="25"/>
      <c r="T321" s="168"/>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row>
    <row r="322" spans="1:58" s="10" customFormat="1" x14ac:dyDescent="0.35">
      <c r="A322" s="50"/>
      <c r="B322" s="44"/>
      <c r="C322" s="45"/>
      <c r="D322" s="24"/>
      <c r="E322" s="50"/>
      <c r="F322" s="23"/>
      <c r="G322" s="24"/>
      <c r="H322" s="24"/>
      <c r="I322" s="24"/>
      <c r="J322" s="24"/>
      <c r="K322" s="24"/>
      <c r="L322" s="24"/>
      <c r="M322" s="24"/>
      <c r="N322" s="24"/>
      <c r="O322" s="24"/>
      <c r="P322" s="24"/>
      <c r="Q322" s="24"/>
      <c r="R322" s="24"/>
      <c r="S322" s="25"/>
      <c r="T322" s="168"/>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row>
    <row r="323" spans="1:58" s="10" customFormat="1" x14ac:dyDescent="0.35">
      <c r="A323" s="50"/>
      <c r="B323" s="44"/>
      <c r="C323" s="45"/>
      <c r="D323" s="24"/>
      <c r="E323" s="50"/>
      <c r="F323" s="23"/>
      <c r="G323" s="24"/>
      <c r="H323" s="24"/>
      <c r="I323" s="24"/>
      <c r="J323" s="24"/>
      <c r="K323" s="24"/>
      <c r="L323" s="24"/>
      <c r="M323" s="24"/>
      <c r="N323" s="24"/>
      <c r="O323" s="24"/>
      <c r="P323" s="24"/>
      <c r="Q323" s="24"/>
      <c r="R323" s="24"/>
      <c r="S323" s="25"/>
      <c r="T323" s="168"/>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row>
    <row r="324" spans="1:58" s="10" customFormat="1" x14ac:dyDescent="0.35">
      <c r="A324" s="50"/>
      <c r="B324" s="44"/>
      <c r="C324" s="45"/>
      <c r="D324" s="24"/>
      <c r="E324" s="50"/>
      <c r="F324" s="23"/>
      <c r="G324" s="24"/>
      <c r="H324" s="24"/>
      <c r="I324" s="24"/>
      <c r="J324" s="24"/>
      <c r="K324" s="24"/>
      <c r="L324" s="24"/>
      <c r="M324" s="24"/>
      <c r="N324" s="24"/>
      <c r="O324" s="24"/>
      <c r="P324" s="24"/>
      <c r="Q324" s="24"/>
      <c r="R324" s="24"/>
      <c r="S324" s="25"/>
      <c r="T324" s="168"/>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row>
    <row r="325" spans="1:58" s="10" customFormat="1" x14ac:dyDescent="0.35">
      <c r="A325" s="50"/>
      <c r="B325" s="44"/>
      <c r="C325" s="45"/>
      <c r="D325" s="24"/>
      <c r="E325" s="50"/>
      <c r="F325" s="23"/>
      <c r="G325" s="24"/>
      <c r="H325" s="24"/>
      <c r="I325" s="24"/>
      <c r="J325" s="24"/>
      <c r="K325" s="24"/>
      <c r="L325" s="24"/>
      <c r="M325" s="24"/>
      <c r="N325" s="24"/>
      <c r="O325" s="24"/>
      <c r="P325" s="24"/>
      <c r="Q325" s="24"/>
      <c r="R325" s="24"/>
      <c r="S325" s="25"/>
      <c r="T325" s="168"/>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row>
    <row r="326" spans="1:58" s="10" customFormat="1" x14ac:dyDescent="0.35">
      <c r="A326" s="50"/>
      <c r="B326" s="44"/>
      <c r="C326" s="45"/>
      <c r="D326" s="24"/>
      <c r="E326" s="50"/>
      <c r="F326" s="23"/>
      <c r="G326" s="24"/>
      <c r="H326" s="24"/>
      <c r="I326" s="24"/>
      <c r="J326" s="24"/>
      <c r="K326" s="24"/>
      <c r="L326" s="24"/>
      <c r="M326" s="24"/>
      <c r="N326" s="24"/>
      <c r="O326" s="24"/>
      <c r="P326" s="24"/>
      <c r="Q326" s="24"/>
      <c r="R326" s="24"/>
      <c r="S326" s="25"/>
      <c r="T326" s="168"/>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row>
    <row r="327" spans="1:58" s="10" customFormat="1" x14ac:dyDescent="0.35">
      <c r="A327" s="50"/>
      <c r="B327" s="44"/>
      <c r="C327" s="45"/>
      <c r="D327" s="24"/>
      <c r="E327" s="50"/>
      <c r="F327" s="23"/>
      <c r="G327" s="24"/>
      <c r="H327" s="24"/>
      <c r="I327" s="24"/>
      <c r="J327" s="24"/>
      <c r="K327" s="24"/>
      <c r="L327" s="24"/>
      <c r="M327" s="24"/>
      <c r="N327" s="24"/>
      <c r="O327" s="24"/>
      <c r="P327" s="24"/>
      <c r="Q327" s="24"/>
      <c r="R327" s="24"/>
      <c r="S327" s="25"/>
      <c r="T327" s="168"/>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row>
    <row r="328" spans="1:58" s="10" customFormat="1" x14ac:dyDescent="0.35">
      <c r="A328" s="50"/>
      <c r="B328" s="44"/>
      <c r="C328" s="45"/>
      <c r="D328" s="24"/>
      <c r="E328" s="50"/>
      <c r="F328" s="23"/>
      <c r="G328" s="24"/>
      <c r="H328" s="24"/>
      <c r="I328" s="24"/>
      <c r="J328" s="24"/>
      <c r="K328" s="24"/>
      <c r="L328" s="24"/>
      <c r="M328" s="24"/>
      <c r="N328" s="24"/>
      <c r="O328" s="24"/>
      <c r="P328" s="24"/>
      <c r="Q328" s="24"/>
      <c r="R328" s="24"/>
      <c r="S328" s="25"/>
      <c r="T328" s="16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row>
    <row r="329" spans="1:58" s="10" customFormat="1" x14ac:dyDescent="0.35">
      <c r="A329" s="50"/>
      <c r="B329" s="44"/>
      <c r="C329" s="45"/>
      <c r="D329" s="24"/>
      <c r="E329" s="50"/>
      <c r="F329" s="23"/>
      <c r="G329" s="24"/>
      <c r="H329" s="24"/>
      <c r="I329" s="24"/>
      <c r="J329" s="24"/>
      <c r="K329" s="24"/>
      <c r="L329" s="24"/>
      <c r="M329" s="24"/>
      <c r="N329" s="24"/>
      <c r="O329" s="24"/>
      <c r="P329" s="24"/>
      <c r="Q329" s="24"/>
      <c r="R329" s="24"/>
      <c r="S329" s="25"/>
      <c r="T329" s="168"/>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row>
    <row r="330" spans="1:58" s="10" customFormat="1" x14ac:dyDescent="0.35">
      <c r="A330" s="50"/>
      <c r="B330" s="44"/>
      <c r="C330" s="45"/>
      <c r="D330" s="24"/>
      <c r="E330" s="50"/>
      <c r="F330" s="23"/>
      <c r="G330" s="24"/>
      <c r="H330" s="24"/>
      <c r="I330" s="24"/>
      <c r="J330" s="24"/>
      <c r="K330" s="24"/>
      <c r="L330" s="24"/>
      <c r="M330" s="24"/>
      <c r="N330" s="24"/>
      <c r="O330" s="24"/>
      <c r="P330" s="24"/>
      <c r="Q330" s="24"/>
      <c r="R330" s="24"/>
      <c r="S330" s="25"/>
      <c r="T330" s="168"/>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row>
    <row r="331" spans="1:58" s="10" customFormat="1" x14ac:dyDescent="0.35">
      <c r="A331" s="50"/>
      <c r="B331" s="44"/>
      <c r="C331" s="45"/>
      <c r="D331" s="24"/>
      <c r="E331" s="50"/>
      <c r="F331" s="23"/>
      <c r="G331" s="24"/>
      <c r="H331" s="24"/>
      <c r="I331" s="24"/>
      <c r="J331" s="24"/>
      <c r="K331" s="24"/>
      <c r="L331" s="24"/>
      <c r="M331" s="24"/>
      <c r="N331" s="24"/>
      <c r="O331" s="24"/>
      <c r="P331" s="24"/>
      <c r="Q331" s="24"/>
      <c r="R331" s="24"/>
      <c r="S331" s="25"/>
      <c r="T331" s="168"/>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row>
    <row r="332" spans="1:58" s="10" customFormat="1" x14ac:dyDescent="0.35">
      <c r="A332" s="50"/>
      <c r="B332" s="44"/>
      <c r="C332" s="45"/>
      <c r="D332" s="24"/>
      <c r="E332" s="50"/>
      <c r="F332" s="23"/>
      <c r="G332" s="24"/>
      <c r="H332" s="24"/>
      <c r="I332" s="24"/>
      <c r="J332" s="24"/>
      <c r="K332" s="24"/>
      <c r="L332" s="24"/>
      <c r="M332" s="24"/>
      <c r="N332" s="24"/>
      <c r="O332" s="24"/>
      <c r="P332" s="24"/>
      <c r="Q332" s="24"/>
      <c r="R332" s="24"/>
      <c r="S332" s="25"/>
      <c r="T332" s="168"/>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row>
  </sheetData>
  <mergeCells count="7">
    <mergeCell ref="A56:E56"/>
    <mergeCell ref="A76:E76"/>
    <mergeCell ref="A2:E2"/>
    <mergeCell ref="A3:E3"/>
    <mergeCell ref="A7:E7"/>
    <mergeCell ref="A17:E17"/>
    <mergeCell ref="A25:E25"/>
  </mergeCells>
  <phoneticPr fontId="41" type="noConversion"/>
  <printOptions horizontalCentered="1"/>
  <pageMargins left="0.23622047244094491" right="0.23622047244094491" top="0.74803149606299213" bottom="0.74803149606299213" header="0.31496062992125984" footer="0.31496062992125984"/>
  <pageSetup paperSize="9" scale="44" fitToHeight="0" orientation="landscape" r:id="rId1"/>
  <headerFooter>
    <oddHeader>&amp;LMEPHARED 2
Kampus UK Hradec Králové</oddHeader>
    <oddFooter>&amp;L&amp;D&amp;C&amp;P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53C42-707E-4E50-B9EE-5C09966D328B}">
  <sheetPr>
    <pageSetUpPr fitToPage="1"/>
  </sheetPr>
  <dimension ref="A1:BF316"/>
  <sheetViews>
    <sheetView showZeros="0" zoomScale="70" zoomScaleNormal="70" workbookViewId="0">
      <pane ySplit="1" topLeftCell="A2" activePane="bottomLeft" state="frozen"/>
      <selection activeCell="C30" sqref="C30"/>
      <selection pane="bottomLeft" activeCell="B57" sqref="B57"/>
    </sheetView>
  </sheetViews>
  <sheetFormatPr defaultRowHeight="14.5" x14ac:dyDescent="0.35"/>
  <cols>
    <col min="1" max="1" width="10" style="95" customWidth="1"/>
    <col min="2" max="2" width="43.7265625" style="53" customWidth="1"/>
    <col min="3" max="3" width="43.7265625" style="55" customWidth="1"/>
    <col min="4" max="4" width="25.7265625" style="63" customWidth="1"/>
    <col min="5" max="5" width="24.81640625" style="95" bestFit="1" customWidth="1"/>
    <col min="6" max="6" width="9.1796875" style="64"/>
    <col min="7" max="10" width="10.81640625" style="63" customWidth="1"/>
    <col min="11" max="18" width="10.81640625" style="68" customWidth="1"/>
    <col min="19" max="19" width="33.81640625" style="56" customWidth="1"/>
    <col min="20" max="20" width="13.81640625" style="168" customWidth="1"/>
    <col min="21" max="21" width="13.81640625" style="10" customWidth="1"/>
    <col min="22" max="22" width="12.453125" customWidth="1"/>
  </cols>
  <sheetData>
    <row r="1" spans="1:58" ht="42" customHeight="1" x14ac:dyDescent="0.35">
      <c r="A1" s="91" t="s">
        <v>1</v>
      </c>
      <c r="B1" s="6" t="s">
        <v>2</v>
      </c>
      <c r="C1" s="6" t="s">
        <v>3</v>
      </c>
      <c r="D1" s="6" t="s">
        <v>14</v>
      </c>
      <c r="E1" s="6" t="s">
        <v>13</v>
      </c>
      <c r="F1" s="62" t="s">
        <v>0</v>
      </c>
      <c r="G1" s="8" t="s">
        <v>5</v>
      </c>
      <c r="H1" s="65" t="s">
        <v>8</v>
      </c>
      <c r="I1" s="8" t="s">
        <v>6</v>
      </c>
      <c r="J1" s="65" t="s">
        <v>9</v>
      </c>
      <c r="K1" s="65" t="s">
        <v>17</v>
      </c>
      <c r="L1" s="65" t="s">
        <v>18</v>
      </c>
      <c r="M1" s="65" t="s">
        <v>65</v>
      </c>
      <c r="N1" s="65" t="s">
        <v>72</v>
      </c>
      <c r="O1" s="65" t="s">
        <v>66</v>
      </c>
      <c r="P1" s="65" t="s">
        <v>67</v>
      </c>
      <c r="Q1" s="65" t="s">
        <v>68</v>
      </c>
      <c r="R1" s="65" t="s">
        <v>69</v>
      </c>
      <c r="S1" s="7" t="s">
        <v>7</v>
      </c>
      <c r="T1" s="156" t="s">
        <v>11</v>
      </c>
      <c r="U1" s="11" t="s">
        <v>12</v>
      </c>
    </row>
    <row r="2" spans="1:58" s="2" customFormat="1" x14ac:dyDescent="0.35">
      <c r="A2" s="201" t="s">
        <v>71</v>
      </c>
      <c r="B2" s="201"/>
      <c r="C2" s="201"/>
      <c r="D2" s="201"/>
      <c r="E2" s="201"/>
      <c r="F2" s="149"/>
      <c r="G2" s="149"/>
      <c r="H2" s="149"/>
      <c r="I2" s="149"/>
      <c r="J2" s="149"/>
      <c r="K2" s="149"/>
      <c r="L2" s="149"/>
      <c r="M2" s="149"/>
      <c r="N2" s="149"/>
      <c r="O2" s="149"/>
      <c r="P2" s="149"/>
      <c r="Q2" s="149"/>
      <c r="R2" s="149"/>
      <c r="S2" s="69"/>
      <c r="T2" s="157"/>
      <c r="U2" s="69"/>
      <c r="V2"/>
      <c r="W2"/>
      <c r="X2"/>
      <c r="Y2"/>
      <c r="Z2"/>
      <c r="AA2"/>
      <c r="AB2"/>
      <c r="AC2"/>
      <c r="AD2"/>
      <c r="AE2"/>
      <c r="AF2"/>
      <c r="AG2"/>
      <c r="AH2"/>
      <c r="AI2"/>
      <c r="AJ2"/>
      <c r="AK2"/>
      <c r="AL2"/>
      <c r="AM2"/>
      <c r="AN2"/>
      <c r="AO2"/>
      <c r="AP2"/>
      <c r="AQ2"/>
      <c r="AR2"/>
      <c r="AS2"/>
      <c r="AT2"/>
      <c r="AU2"/>
      <c r="AV2"/>
      <c r="AW2"/>
      <c r="AX2"/>
      <c r="AY2"/>
      <c r="AZ2"/>
      <c r="BA2"/>
      <c r="BB2"/>
      <c r="BC2"/>
      <c r="BD2"/>
      <c r="BE2"/>
      <c r="BF2"/>
    </row>
    <row r="3" spans="1:58" x14ac:dyDescent="0.35">
      <c r="A3" s="200" t="s">
        <v>87</v>
      </c>
      <c r="B3" s="200"/>
      <c r="C3" s="200"/>
      <c r="D3" s="200"/>
      <c r="E3" s="200"/>
      <c r="F3" s="148"/>
      <c r="G3" s="148"/>
      <c r="H3" s="148"/>
      <c r="I3" s="148"/>
      <c r="J3" s="148"/>
      <c r="K3" s="148"/>
      <c r="L3" s="148"/>
      <c r="M3" s="148"/>
      <c r="N3" s="148"/>
      <c r="O3" s="148"/>
      <c r="P3" s="148"/>
      <c r="Q3" s="148"/>
      <c r="R3" s="148"/>
      <c r="S3" s="81"/>
      <c r="T3" s="158"/>
      <c r="U3" s="81"/>
    </row>
    <row r="4" spans="1:58" s="49" customFormat="1" ht="124" x14ac:dyDescent="0.35">
      <c r="A4" s="90" t="s">
        <v>31</v>
      </c>
      <c r="B4" s="139" t="s">
        <v>60</v>
      </c>
      <c r="C4" s="4" t="s">
        <v>404</v>
      </c>
      <c r="D4" s="75"/>
      <c r="E4" s="141" t="s">
        <v>455</v>
      </c>
      <c r="F4" s="63">
        <v>1</v>
      </c>
      <c r="G4" s="82">
        <v>1.5</v>
      </c>
      <c r="H4" s="82">
        <f>F4*G4</f>
        <v>1.5</v>
      </c>
      <c r="I4" s="82"/>
      <c r="J4" s="63">
        <f>F4*I4</f>
        <v>0</v>
      </c>
      <c r="K4" s="63"/>
      <c r="L4" s="82">
        <f>F4*K4</f>
        <v>0</v>
      </c>
      <c r="M4" s="143" t="s">
        <v>70</v>
      </c>
      <c r="N4" s="82"/>
      <c r="O4" s="82"/>
      <c r="P4" s="82"/>
      <c r="Q4" s="82"/>
      <c r="R4" s="143" t="s">
        <v>70</v>
      </c>
      <c r="S4" s="110" t="s">
        <v>131</v>
      </c>
      <c r="T4" s="169"/>
      <c r="U4" s="80"/>
    </row>
    <row r="5" spans="1:58" s="49" customFormat="1" ht="72.5" x14ac:dyDescent="0.35">
      <c r="A5" s="90" t="s">
        <v>32</v>
      </c>
      <c r="B5" s="145" t="s">
        <v>79</v>
      </c>
      <c r="C5" s="145" t="s">
        <v>277</v>
      </c>
      <c r="D5" s="134"/>
      <c r="E5" s="90" t="s">
        <v>338</v>
      </c>
      <c r="F5" s="90">
        <v>1</v>
      </c>
      <c r="G5" s="63"/>
      <c r="H5" s="82">
        <f t="shared" ref="H5:H35" si="0">F5*G5</f>
        <v>0</v>
      </c>
      <c r="I5" s="63"/>
      <c r="J5" s="63">
        <f t="shared" ref="J5:J35" si="1">F5*I5</f>
        <v>0</v>
      </c>
      <c r="K5" s="63"/>
      <c r="L5" s="82">
        <f t="shared" ref="L5:L35" si="2">F5*K5</f>
        <v>0</v>
      </c>
      <c r="M5" s="63"/>
      <c r="N5" s="63"/>
      <c r="O5" s="63"/>
      <c r="P5" s="63"/>
      <c r="Q5" s="63"/>
      <c r="R5" s="63"/>
      <c r="S5" s="110"/>
      <c r="T5" s="165"/>
      <c r="U5" s="80"/>
    </row>
    <row r="6" spans="1:58" s="49" customFormat="1" ht="72.5" x14ac:dyDescent="0.35">
      <c r="A6" s="90" t="s">
        <v>34</v>
      </c>
      <c r="B6" s="145" t="s">
        <v>79</v>
      </c>
      <c r="C6" s="145" t="s">
        <v>46</v>
      </c>
      <c r="D6" s="146"/>
      <c r="E6" s="141" t="s">
        <v>454</v>
      </c>
      <c r="F6" s="63">
        <v>5</v>
      </c>
      <c r="G6" s="63"/>
      <c r="H6" s="82">
        <f t="shared" si="0"/>
        <v>0</v>
      </c>
      <c r="I6" s="63"/>
      <c r="J6" s="63">
        <f t="shared" si="1"/>
        <v>0</v>
      </c>
      <c r="K6" s="63"/>
      <c r="L6" s="82">
        <f t="shared" si="2"/>
        <v>0</v>
      </c>
      <c r="M6" s="143"/>
      <c r="N6" s="143"/>
      <c r="O6" s="63"/>
      <c r="P6" s="63"/>
      <c r="Q6" s="63"/>
      <c r="R6" s="63"/>
      <c r="S6" s="110"/>
      <c r="T6" s="165"/>
      <c r="U6" s="80"/>
    </row>
    <row r="7" spans="1:58" s="49" customFormat="1" ht="203" x14ac:dyDescent="0.35">
      <c r="A7" s="90" t="s">
        <v>35</v>
      </c>
      <c r="B7" s="145" t="s">
        <v>297</v>
      </c>
      <c r="C7" s="145" t="s">
        <v>446</v>
      </c>
      <c r="D7" s="134"/>
      <c r="E7" s="90" t="s">
        <v>444</v>
      </c>
      <c r="F7" s="90">
        <v>1</v>
      </c>
      <c r="G7" s="63">
        <v>0.2</v>
      </c>
      <c r="H7" s="63">
        <f t="shared" ref="H7:H8" si="3">F7*G7</f>
        <v>0.2</v>
      </c>
      <c r="I7" s="63"/>
      <c r="J7" s="63"/>
      <c r="K7" s="63"/>
      <c r="L7" s="82"/>
      <c r="M7" s="143"/>
      <c r="N7" s="143"/>
      <c r="O7" s="63"/>
      <c r="P7" s="63"/>
      <c r="Q7" s="63"/>
      <c r="R7" s="63"/>
      <c r="S7" s="110"/>
      <c r="T7" s="165"/>
      <c r="U7" s="80"/>
    </row>
    <row r="8" spans="1:58" s="49" customFormat="1" ht="203" x14ac:dyDescent="0.35">
      <c r="A8" s="90" t="s">
        <v>36</v>
      </c>
      <c r="B8" s="145" t="s">
        <v>296</v>
      </c>
      <c r="C8" s="74" t="s">
        <v>445</v>
      </c>
      <c r="D8" s="146"/>
      <c r="E8" s="142" t="s">
        <v>444</v>
      </c>
      <c r="F8" s="90">
        <v>1</v>
      </c>
      <c r="G8" s="63">
        <v>0.5</v>
      </c>
      <c r="H8" s="63">
        <f t="shared" si="3"/>
        <v>0.5</v>
      </c>
      <c r="I8" s="63"/>
      <c r="J8" s="63"/>
      <c r="K8" s="63"/>
      <c r="L8" s="82"/>
      <c r="M8" s="143"/>
      <c r="N8" s="143"/>
      <c r="O8" s="63"/>
      <c r="P8" s="63"/>
      <c r="Q8" s="63"/>
      <c r="R8" s="63"/>
      <c r="S8" s="110"/>
      <c r="T8" s="165"/>
      <c r="U8" s="80"/>
    </row>
    <row r="9" spans="1:58" s="49" customFormat="1" ht="29" x14ac:dyDescent="0.35">
      <c r="A9" s="90" t="s">
        <v>276</v>
      </c>
      <c r="B9" s="133" t="s">
        <v>38</v>
      </c>
      <c r="C9" s="140" t="s">
        <v>39</v>
      </c>
      <c r="D9" s="97"/>
      <c r="E9" s="63" t="s">
        <v>40</v>
      </c>
      <c r="F9" s="63">
        <v>1</v>
      </c>
      <c r="G9" s="92">
        <v>0.02</v>
      </c>
      <c r="H9" s="63">
        <f t="shared" si="0"/>
        <v>0.02</v>
      </c>
      <c r="I9" s="63"/>
      <c r="J9" s="63"/>
      <c r="K9" s="63"/>
      <c r="L9" s="82"/>
      <c r="M9" s="143"/>
      <c r="N9" s="143"/>
      <c r="O9" s="63"/>
      <c r="P9" s="63"/>
      <c r="Q9" s="63"/>
      <c r="R9" s="63"/>
      <c r="S9" s="110"/>
      <c r="T9" s="165"/>
      <c r="U9" s="80"/>
    </row>
    <row r="10" spans="1:58" x14ac:dyDescent="0.35">
      <c r="A10" s="200" t="s">
        <v>130</v>
      </c>
      <c r="B10" s="200"/>
      <c r="C10" s="200"/>
      <c r="D10" s="200"/>
      <c r="E10" s="200"/>
      <c r="F10" s="148"/>
      <c r="G10" s="148"/>
      <c r="H10" s="148"/>
      <c r="I10" s="148"/>
      <c r="J10" s="148"/>
      <c r="K10" s="148"/>
      <c r="L10" s="148"/>
      <c r="M10" s="148"/>
      <c r="N10" s="148"/>
      <c r="O10" s="148"/>
      <c r="P10" s="148"/>
      <c r="Q10" s="148"/>
      <c r="R10" s="148"/>
      <c r="S10" s="81"/>
      <c r="T10" s="158"/>
      <c r="U10" s="81"/>
    </row>
    <row r="11" spans="1:58" s="49" customFormat="1" x14ac:dyDescent="0.35">
      <c r="A11" s="90" t="s">
        <v>132</v>
      </c>
      <c r="B11" s="145" t="s">
        <v>304</v>
      </c>
      <c r="C11" s="144" t="s">
        <v>307</v>
      </c>
      <c r="D11" s="146"/>
      <c r="E11" s="141" t="s">
        <v>395</v>
      </c>
      <c r="F11" s="63">
        <v>1</v>
      </c>
      <c r="G11" s="63"/>
      <c r="H11" s="82">
        <f t="shared" si="0"/>
        <v>0</v>
      </c>
      <c r="I11" s="63"/>
      <c r="J11" s="63">
        <f t="shared" si="1"/>
        <v>0</v>
      </c>
      <c r="K11" s="63"/>
      <c r="L11" s="82">
        <f t="shared" si="2"/>
        <v>0</v>
      </c>
      <c r="M11" s="63"/>
      <c r="N11" s="63"/>
      <c r="O11" s="63"/>
      <c r="P11" s="63"/>
      <c r="Q11" s="63"/>
      <c r="R11" s="63"/>
      <c r="S11" s="110"/>
      <c r="T11" s="159"/>
      <c r="U11" s="80"/>
    </row>
    <row r="12" spans="1:58" s="49" customFormat="1" ht="203" x14ac:dyDescent="0.35">
      <c r="A12" s="90" t="s">
        <v>133</v>
      </c>
      <c r="B12" s="139" t="s">
        <v>341</v>
      </c>
      <c r="C12" s="140" t="s">
        <v>339</v>
      </c>
      <c r="D12" s="146"/>
      <c r="E12" s="141" t="s">
        <v>340</v>
      </c>
      <c r="F12" s="63">
        <v>2</v>
      </c>
      <c r="G12" s="63">
        <v>2.2999999999999998</v>
      </c>
      <c r="H12" s="82">
        <f>F12*G12</f>
        <v>4.5999999999999996</v>
      </c>
      <c r="I12" s="63"/>
      <c r="J12" s="63">
        <f>F12*I12</f>
        <v>0</v>
      </c>
      <c r="K12" s="63"/>
      <c r="L12" s="82">
        <f>F12*K12</f>
        <v>0</v>
      </c>
      <c r="M12" s="63"/>
      <c r="N12" s="63"/>
      <c r="O12" s="63"/>
      <c r="P12" s="63"/>
      <c r="Q12" s="63"/>
      <c r="R12" s="63"/>
      <c r="S12" s="110"/>
      <c r="T12" s="159"/>
      <c r="U12" s="80"/>
    </row>
    <row r="13" spans="1:58" s="49" customFormat="1" x14ac:dyDescent="0.35">
      <c r="A13" s="90"/>
    </row>
    <row r="14" spans="1:58" s="49" customFormat="1" ht="409.5" x14ac:dyDescent="0.35">
      <c r="A14" s="90" t="s">
        <v>134</v>
      </c>
      <c r="B14" s="139" t="s">
        <v>430</v>
      </c>
      <c r="C14" s="174" t="s">
        <v>501</v>
      </c>
      <c r="D14" s="146"/>
      <c r="E14" s="141" t="s">
        <v>443</v>
      </c>
      <c r="F14" s="63">
        <v>1</v>
      </c>
      <c r="G14" s="63"/>
      <c r="H14" s="82">
        <f t="shared" si="0"/>
        <v>0</v>
      </c>
      <c r="I14" s="63">
        <v>18.899999999999999</v>
      </c>
      <c r="J14" s="63">
        <f t="shared" si="1"/>
        <v>18.899999999999999</v>
      </c>
      <c r="K14" s="63"/>
      <c r="L14" s="82">
        <f t="shared" si="2"/>
        <v>0</v>
      </c>
      <c r="M14" s="143" t="s">
        <v>70</v>
      </c>
      <c r="N14" s="143" t="s">
        <v>70</v>
      </c>
      <c r="O14" s="143" t="s">
        <v>70</v>
      </c>
      <c r="P14" s="63"/>
      <c r="Q14" s="143" t="s">
        <v>70</v>
      </c>
      <c r="R14" s="143" t="s">
        <v>70</v>
      </c>
      <c r="S14" s="110"/>
      <c r="T14" s="159"/>
      <c r="U14" s="80"/>
    </row>
    <row r="15" spans="1:58" s="49" customFormat="1" x14ac:dyDescent="0.35">
      <c r="A15" s="90"/>
      <c r="B15" s="139"/>
      <c r="C15" s="140"/>
      <c r="D15" s="146"/>
      <c r="E15" s="141"/>
      <c r="F15" s="63"/>
      <c r="G15" s="63"/>
      <c r="H15" s="82"/>
      <c r="I15" s="63"/>
      <c r="J15" s="63"/>
      <c r="K15" s="63"/>
      <c r="L15" s="82"/>
      <c r="M15" s="143"/>
      <c r="N15" s="143"/>
      <c r="O15" s="143"/>
      <c r="P15" s="63"/>
      <c r="Q15" s="143"/>
      <c r="R15" s="143"/>
      <c r="S15" s="110"/>
      <c r="T15" s="159"/>
      <c r="U15" s="80"/>
    </row>
    <row r="16" spans="1:58" s="49" customFormat="1" x14ac:dyDescent="0.35">
      <c r="A16" s="102" t="s">
        <v>136</v>
      </c>
      <c r="B16" s="118" t="s">
        <v>41</v>
      </c>
      <c r="C16" s="118"/>
      <c r="D16" s="123"/>
      <c r="E16" s="124"/>
      <c r="F16" s="99">
        <v>1</v>
      </c>
      <c r="G16" s="63"/>
      <c r="H16" s="82">
        <f t="shared" si="0"/>
        <v>0</v>
      </c>
      <c r="I16" s="63"/>
      <c r="J16" s="63">
        <f t="shared" si="1"/>
        <v>0</v>
      </c>
      <c r="K16" s="63"/>
      <c r="L16" s="82">
        <f t="shared" si="2"/>
        <v>0</v>
      </c>
      <c r="M16" s="143"/>
      <c r="N16" s="143"/>
      <c r="O16" s="143"/>
      <c r="P16" s="143"/>
      <c r="Q16" s="63"/>
      <c r="R16" s="63"/>
      <c r="S16" s="110"/>
      <c r="T16" s="159"/>
      <c r="U16" s="80"/>
    </row>
    <row r="17" spans="1:21" s="49" customFormat="1" ht="29" x14ac:dyDescent="0.35">
      <c r="A17" s="90" t="s">
        <v>138</v>
      </c>
      <c r="B17" s="117" t="s">
        <v>38</v>
      </c>
      <c r="C17" s="140" t="s">
        <v>39</v>
      </c>
      <c r="D17" s="97"/>
      <c r="E17" s="63" t="s">
        <v>40</v>
      </c>
      <c r="F17" s="63">
        <v>1</v>
      </c>
      <c r="G17" s="92">
        <v>0.02</v>
      </c>
      <c r="H17" s="63">
        <f t="shared" ref="H17" si="4">F17*G17</f>
        <v>0.02</v>
      </c>
      <c r="I17" s="63"/>
      <c r="J17" s="63"/>
      <c r="K17" s="63"/>
      <c r="L17" s="63"/>
      <c r="M17" s="143"/>
      <c r="N17" s="143"/>
      <c r="O17" s="143"/>
      <c r="P17" s="143"/>
      <c r="Q17" s="63"/>
      <c r="R17" s="63"/>
      <c r="S17" s="110"/>
      <c r="T17" s="159"/>
      <c r="U17" s="80"/>
    </row>
    <row r="18" spans="1:21" x14ac:dyDescent="0.35">
      <c r="A18" s="200" t="s">
        <v>61</v>
      </c>
      <c r="B18" s="200"/>
      <c r="C18" s="200"/>
      <c r="D18" s="200"/>
      <c r="E18" s="200"/>
      <c r="F18" s="148"/>
      <c r="G18" s="148"/>
      <c r="H18" s="148"/>
      <c r="I18" s="148"/>
      <c r="J18" s="148"/>
      <c r="K18" s="148"/>
      <c r="L18" s="148"/>
      <c r="M18" s="148"/>
      <c r="N18" s="148"/>
      <c r="O18" s="148"/>
      <c r="P18" s="148"/>
      <c r="Q18" s="148"/>
      <c r="R18" s="148"/>
      <c r="S18" s="81"/>
      <c r="T18" s="158"/>
      <c r="U18" s="81"/>
    </row>
    <row r="19" spans="1:21" s="49" customFormat="1" ht="43.5" x14ac:dyDescent="0.35">
      <c r="A19" s="90" t="s">
        <v>142</v>
      </c>
      <c r="B19" s="145" t="s">
        <v>62</v>
      </c>
      <c r="C19" s="61" t="s">
        <v>342</v>
      </c>
      <c r="D19" s="146"/>
      <c r="E19" s="90" t="s">
        <v>374</v>
      </c>
      <c r="F19" s="90">
        <v>1</v>
      </c>
      <c r="G19" s="63"/>
      <c r="H19" s="82">
        <f t="shared" si="0"/>
        <v>0</v>
      </c>
      <c r="I19" s="63"/>
      <c r="J19" s="63">
        <f t="shared" si="1"/>
        <v>0</v>
      </c>
      <c r="K19" s="63"/>
      <c r="L19" s="82">
        <f t="shared" si="2"/>
        <v>0</v>
      </c>
      <c r="M19" s="143" t="s">
        <v>70</v>
      </c>
      <c r="N19" s="143" t="s">
        <v>70</v>
      </c>
      <c r="O19" s="63"/>
      <c r="P19" s="63"/>
      <c r="Q19" s="63"/>
      <c r="R19" s="63"/>
      <c r="S19" s="110"/>
      <c r="T19" s="159"/>
      <c r="U19" s="80"/>
    </row>
    <row r="20" spans="1:21" s="49" customFormat="1" ht="29" x14ac:dyDescent="0.35">
      <c r="A20" s="90" t="s">
        <v>201</v>
      </c>
      <c r="B20" s="145" t="s">
        <v>55</v>
      </c>
      <c r="C20" s="145" t="s">
        <v>56</v>
      </c>
      <c r="D20" s="134"/>
      <c r="E20" s="90"/>
      <c r="F20" s="90">
        <v>1</v>
      </c>
      <c r="G20" s="92"/>
      <c r="H20" s="63">
        <f t="shared" si="0"/>
        <v>0</v>
      </c>
      <c r="I20" s="63"/>
      <c r="J20" s="63">
        <f t="shared" si="1"/>
        <v>0</v>
      </c>
      <c r="K20" s="63"/>
      <c r="L20" s="63">
        <f t="shared" si="2"/>
        <v>0</v>
      </c>
      <c r="M20" s="63"/>
      <c r="N20" s="63"/>
      <c r="O20" s="143" t="s">
        <v>70</v>
      </c>
      <c r="P20" s="143" t="s">
        <v>70</v>
      </c>
      <c r="Q20" s="63"/>
      <c r="R20" s="63"/>
      <c r="S20" s="110"/>
      <c r="T20" s="159"/>
      <c r="U20" s="80"/>
    </row>
    <row r="21" spans="1:21" s="49" customFormat="1" x14ac:dyDescent="0.35">
      <c r="A21" s="90" t="s">
        <v>202</v>
      </c>
      <c r="B21" s="145" t="s">
        <v>52</v>
      </c>
      <c r="C21" s="144" t="s">
        <v>410</v>
      </c>
      <c r="D21" s="146"/>
      <c r="E21" s="63" t="s">
        <v>199</v>
      </c>
      <c r="F21" s="130">
        <v>1</v>
      </c>
      <c r="G21" s="89"/>
      <c r="H21" s="82">
        <f t="shared" si="0"/>
        <v>0</v>
      </c>
      <c r="I21" s="63"/>
      <c r="J21" s="63">
        <f t="shared" si="1"/>
        <v>0</v>
      </c>
      <c r="K21" s="63"/>
      <c r="L21" s="82">
        <f t="shared" si="2"/>
        <v>0</v>
      </c>
      <c r="M21" s="64"/>
      <c r="N21" s="64"/>
      <c r="O21" s="64"/>
      <c r="P21" s="64"/>
      <c r="Q21" s="64"/>
      <c r="R21" s="64"/>
      <c r="S21" s="111"/>
      <c r="T21" s="164"/>
      <c r="U21" s="80"/>
    </row>
    <row r="22" spans="1:21" s="49" customFormat="1" ht="348" x14ac:dyDescent="0.35">
      <c r="A22" s="90" t="s">
        <v>203</v>
      </c>
      <c r="B22" s="139" t="s">
        <v>415</v>
      </c>
      <c r="C22" s="145" t="s">
        <v>414</v>
      </c>
      <c r="D22" s="97"/>
      <c r="E22" s="141" t="s">
        <v>416</v>
      </c>
      <c r="F22" s="63">
        <v>1</v>
      </c>
      <c r="G22" s="63"/>
      <c r="H22" s="82">
        <f t="shared" si="0"/>
        <v>0</v>
      </c>
      <c r="I22" s="63">
        <v>7.1</v>
      </c>
      <c r="J22" s="63">
        <f t="shared" si="1"/>
        <v>7.1</v>
      </c>
      <c r="K22" s="63"/>
      <c r="L22" s="82">
        <f t="shared" si="2"/>
        <v>0</v>
      </c>
      <c r="M22" s="143" t="s">
        <v>70</v>
      </c>
      <c r="N22" s="143" t="s">
        <v>70</v>
      </c>
      <c r="O22" s="143" t="s">
        <v>70</v>
      </c>
      <c r="P22" s="143" t="s">
        <v>70</v>
      </c>
      <c r="Q22" s="143" t="s">
        <v>70</v>
      </c>
      <c r="R22" s="143" t="s">
        <v>70</v>
      </c>
      <c r="S22" s="110"/>
      <c r="T22" s="159"/>
      <c r="U22" s="80"/>
    </row>
    <row r="23" spans="1:21" s="49" customFormat="1" x14ac:dyDescent="0.35">
      <c r="A23" s="90" t="s">
        <v>392</v>
      </c>
      <c r="B23" s="139" t="s">
        <v>393</v>
      </c>
      <c r="C23" s="61" t="s">
        <v>394</v>
      </c>
      <c r="D23" s="146"/>
      <c r="E23" s="141" t="s">
        <v>417</v>
      </c>
      <c r="F23" s="63">
        <v>1</v>
      </c>
      <c r="G23" s="63"/>
      <c r="H23" s="82"/>
      <c r="I23" s="63"/>
      <c r="J23" s="63"/>
      <c r="K23" s="63"/>
      <c r="L23" s="82"/>
      <c r="M23" s="143"/>
      <c r="N23" s="143"/>
      <c r="O23" s="143"/>
      <c r="P23" s="143"/>
      <c r="Q23" s="143"/>
      <c r="R23" s="143"/>
      <c r="S23" s="110"/>
      <c r="T23" s="159"/>
      <c r="U23" s="80"/>
    </row>
    <row r="24" spans="1:21" s="49" customFormat="1" x14ac:dyDescent="0.35">
      <c r="A24" s="102" t="s">
        <v>204</v>
      </c>
      <c r="B24" s="118" t="s">
        <v>41</v>
      </c>
      <c r="C24" s="118"/>
      <c r="D24" s="123"/>
      <c r="E24" s="124"/>
      <c r="F24" s="99">
        <v>1</v>
      </c>
      <c r="G24" s="63"/>
      <c r="H24" s="82"/>
      <c r="I24" s="63"/>
      <c r="J24" s="63"/>
      <c r="K24" s="63"/>
      <c r="L24" s="82"/>
      <c r="M24" s="143"/>
      <c r="N24" s="63"/>
      <c r="O24" s="143"/>
      <c r="P24" s="143"/>
      <c r="Q24" s="143"/>
      <c r="R24" s="63"/>
      <c r="S24" s="110"/>
      <c r="T24" s="159"/>
      <c r="U24" s="80"/>
    </row>
    <row r="25" spans="1:21" s="49" customFormat="1" ht="29" x14ac:dyDescent="0.35">
      <c r="A25" s="90" t="s">
        <v>205</v>
      </c>
      <c r="B25" s="145" t="s">
        <v>127</v>
      </c>
      <c r="C25" s="145" t="s">
        <v>128</v>
      </c>
      <c r="D25" s="134"/>
      <c r="E25" s="90" t="s">
        <v>332</v>
      </c>
      <c r="F25" s="90">
        <v>1</v>
      </c>
      <c r="G25" s="63"/>
      <c r="H25" s="82">
        <f t="shared" si="0"/>
        <v>0</v>
      </c>
      <c r="I25" s="63"/>
      <c r="J25" s="63">
        <f t="shared" si="1"/>
        <v>0</v>
      </c>
      <c r="K25" s="63"/>
      <c r="L25" s="82">
        <f t="shared" si="2"/>
        <v>0</v>
      </c>
      <c r="M25" s="143"/>
      <c r="N25" s="143"/>
      <c r="O25" s="143"/>
      <c r="P25" s="63"/>
      <c r="Q25" s="143"/>
      <c r="R25" s="143"/>
      <c r="S25" s="110"/>
      <c r="T25" s="159"/>
      <c r="U25" s="80"/>
    </row>
    <row r="26" spans="1:21" x14ac:dyDescent="0.35">
      <c r="A26" s="200" t="s">
        <v>90</v>
      </c>
      <c r="B26" s="200"/>
      <c r="C26" s="200"/>
      <c r="D26" s="200"/>
      <c r="E26" s="200"/>
      <c r="F26" s="148"/>
      <c r="G26" s="148"/>
      <c r="H26" s="148"/>
      <c r="I26" s="148"/>
      <c r="J26" s="148"/>
      <c r="K26" s="148"/>
      <c r="L26" s="148"/>
      <c r="M26" s="148"/>
      <c r="N26" s="148"/>
      <c r="O26" s="148"/>
      <c r="P26" s="148"/>
      <c r="Q26" s="148"/>
      <c r="R26" s="148"/>
      <c r="S26" s="81"/>
      <c r="T26" s="158"/>
      <c r="U26" s="81"/>
    </row>
    <row r="27" spans="1:21" s="49" customFormat="1" ht="409.5" x14ac:dyDescent="0.35">
      <c r="A27" s="90" t="s">
        <v>143</v>
      </c>
      <c r="B27" s="139" t="s">
        <v>97</v>
      </c>
      <c r="C27" s="174" t="s">
        <v>502</v>
      </c>
      <c r="D27" s="146"/>
      <c r="E27" s="141" t="s">
        <v>98</v>
      </c>
      <c r="F27" s="63">
        <v>1</v>
      </c>
      <c r="G27" s="63"/>
      <c r="H27" s="82">
        <f t="shared" ref="H27:H30" si="5">F27*G27</f>
        <v>0</v>
      </c>
      <c r="I27" s="63">
        <v>10.8</v>
      </c>
      <c r="J27" s="63">
        <f t="shared" ref="J27:J30" si="6">F27*I27</f>
        <v>10.8</v>
      </c>
      <c r="K27" s="63"/>
      <c r="L27" s="82">
        <f t="shared" ref="L27:L30" si="7">F27*K27</f>
        <v>0</v>
      </c>
      <c r="M27" s="143" t="s">
        <v>70</v>
      </c>
      <c r="N27" s="143" t="s">
        <v>70</v>
      </c>
      <c r="O27" s="143" t="s">
        <v>70</v>
      </c>
      <c r="P27" s="63"/>
      <c r="Q27" s="143" t="s">
        <v>70</v>
      </c>
      <c r="R27" s="143" t="s">
        <v>70</v>
      </c>
      <c r="S27" s="110"/>
      <c r="T27" s="159"/>
      <c r="U27" s="80"/>
    </row>
    <row r="28" spans="1:21" s="49" customFormat="1" x14ac:dyDescent="0.35">
      <c r="A28" s="102" t="s">
        <v>147</v>
      </c>
      <c r="B28" s="118" t="s">
        <v>41</v>
      </c>
      <c r="C28" s="118"/>
      <c r="D28" s="123"/>
      <c r="E28" s="124"/>
      <c r="F28" s="99">
        <v>1</v>
      </c>
      <c r="G28" s="99"/>
      <c r="H28" s="99">
        <f t="shared" si="5"/>
        <v>0</v>
      </c>
      <c r="I28" s="99"/>
      <c r="J28" s="99">
        <f t="shared" si="6"/>
        <v>0</v>
      </c>
      <c r="K28" s="99"/>
      <c r="L28" s="99">
        <f t="shared" si="7"/>
        <v>0</v>
      </c>
      <c r="M28" s="99"/>
      <c r="N28" s="99"/>
      <c r="O28" s="99"/>
      <c r="P28" s="99"/>
      <c r="Q28" s="99"/>
      <c r="R28" s="99"/>
      <c r="S28" s="110"/>
      <c r="T28" s="159"/>
      <c r="U28" s="80"/>
    </row>
    <row r="29" spans="1:21" s="49" customFormat="1" ht="43.5" x14ac:dyDescent="0.35">
      <c r="A29" s="90" t="s">
        <v>149</v>
      </c>
      <c r="B29" s="139" t="s">
        <v>92</v>
      </c>
      <c r="C29" s="145" t="s">
        <v>360</v>
      </c>
      <c r="D29" s="146"/>
      <c r="E29" s="141" t="s">
        <v>474</v>
      </c>
      <c r="F29" s="63">
        <v>1</v>
      </c>
      <c r="G29" s="63"/>
      <c r="H29" s="82">
        <f t="shared" si="5"/>
        <v>0</v>
      </c>
      <c r="I29" s="63"/>
      <c r="J29" s="63">
        <f t="shared" si="6"/>
        <v>0</v>
      </c>
      <c r="K29" s="63"/>
      <c r="L29" s="82">
        <f t="shared" si="7"/>
        <v>0</v>
      </c>
      <c r="M29" s="143"/>
      <c r="N29" s="143"/>
      <c r="O29" s="63"/>
      <c r="P29" s="63"/>
      <c r="Q29" s="63"/>
      <c r="R29" s="63"/>
      <c r="S29" s="110"/>
      <c r="T29" s="159"/>
      <c r="U29" s="80"/>
    </row>
    <row r="30" spans="1:21" s="49" customFormat="1" ht="58" x14ac:dyDescent="0.35">
      <c r="A30" s="90" t="s">
        <v>150</v>
      </c>
      <c r="B30" s="139" t="s">
        <v>361</v>
      </c>
      <c r="C30" s="145" t="s">
        <v>362</v>
      </c>
      <c r="D30" s="146"/>
      <c r="E30" s="141" t="s">
        <v>471</v>
      </c>
      <c r="F30" s="63">
        <v>1</v>
      </c>
      <c r="G30" s="63">
        <v>0.7</v>
      </c>
      <c r="H30" s="82">
        <f t="shared" si="5"/>
        <v>0.7</v>
      </c>
      <c r="I30" s="63"/>
      <c r="J30" s="63">
        <f t="shared" si="6"/>
        <v>0</v>
      </c>
      <c r="K30" s="63"/>
      <c r="L30" s="82">
        <f t="shared" si="7"/>
        <v>0</v>
      </c>
      <c r="M30" s="143" t="s">
        <v>70</v>
      </c>
      <c r="N30" s="143" t="s">
        <v>70</v>
      </c>
      <c r="O30" s="143" t="s">
        <v>70</v>
      </c>
      <c r="P30" s="143" t="s">
        <v>70</v>
      </c>
      <c r="Q30" s="63"/>
      <c r="R30" s="63"/>
      <c r="S30" s="110"/>
      <c r="T30" s="159"/>
      <c r="U30" s="80"/>
    </row>
    <row r="31" spans="1:21" s="49" customFormat="1" x14ac:dyDescent="0.35">
      <c r="A31" s="90" t="s">
        <v>151</v>
      </c>
      <c r="B31" s="145" t="s">
        <v>52</v>
      </c>
      <c r="C31" s="144" t="s">
        <v>410</v>
      </c>
      <c r="D31" s="146"/>
      <c r="E31" s="141" t="s">
        <v>363</v>
      </c>
      <c r="F31" s="63">
        <v>1</v>
      </c>
      <c r="G31" s="63"/>
      <c r="H31" s="82">
        <f t="shared" si="0"/>
        <v>0</v>
      </c>
      <c r="I31" s="63"/>
      <c r="J31" s="63">
        <f t="shared" si="1"/>
        <v>0</v>
      </c>
      <c r="K31" s="63"/>
      <c r="L31" s="82">
        <f t="shared" si="2"/>
        <v>0</v>
      </c>
      <c r="M31" s="63"/>
      <c r="N31" s="63"/>
      <c r="O31" s="63"/>
      <c r="P31" s="63"/>
      <c r="Q31" s="63"/>
      <c r="R31" s="63"/>
      <c r="S31" s="110"/>
      <c r="T31" s="159"/>
      <c r="U31" s="80"/>
    </row>
    <row r="32" spans="1:21" s="49" customFormat="1" ht="145" x14ac:dyDescent="0.35">
      <c r="A32" s="90" t="s">
        <v>152</v>
      </c>
      <c r="B32" s="139" t="s">
        <v>95</v>
      </c>
      <c r="C32" s="145" t="s">
        <v>316</v>
      </c>
      <c r="D32" s="146"/>
      <c r="E32" s="141" t="s">
        <v>317</v>
      </c>
      <c r="F32" s="63">
        <v>1</v>
      </c>
      <c r="G32" s="63"/>
      <c r="H32" s="82">
        <f t="shared" si="0"/>
        <v>0</v>
      </c>
      <c r="I32" s="63">
        <v>4.2</v>
      </c>
      <c r="J32" s="63">
        <f t="shared" si="1"/>
        <v>4.2</v>
      </c>
      <c r="K32" s="63"/>
      <c r="L32" s="82">
        <f t="shared" si="2"/>
        <v>0</v>
      </c>
      <c r="M32" s="63"/>
      <c r="N32" s="63"/>
      <c r="O32" s="63"/>
      <c r="P32" s="63"/>
      <c r="Q32" s="63"/>
      <c r="R32" s="63"/>
      <c r="S32" s="110"/>
      <c r="T32" s="159"/>
      <c r="U32" s="80"/>
    </row>
    <row r="33" spans="1:21" s="49" customFormat="1" ht="159.5" x14ac:dyDescent="0.35">
      <c r="A33" s="90" t="s">
        <v>153</v>
      </c>
      <c r="B33" s="139" t="s">
        <v>96</v>
      </c>
      <c r="C33" s="145" t="s">
        <v>318</v>
      </c>
      <c r="D33" s="146"/>
      <c r="E33" s="141" t="s">
        <v>472</v>
      </c>
      <c r="F33" s="63">
        <v>1</v>
      </c>
      <c r="G33" s="63"/>
      <c r="H33" s="82">
        <f t="shared" si="0"/>
        <v>0</v>
      </c>
      <c r="I33" s="63">
        <v>10</v>
      </c>
      <c r="J33" s="63">
        <f t="shared" si="1"/>
        <v>10</v>
      </c>
      <c r="K33" s="63"/>
      <c r="L33" s="82">
        <f t="shared" si="2"/>
        <v>0</v>
      </c>
      <c r="M33" s="63"/>
      <c r="N33" s="63"/>
      <c r="O33" s="63"/>
      <c r="P33" s="63"/>
      <c r="Q33" s="63"/>
      <c r="R33" s="63"/>
      <c r="S33" s="110"/>
      <c r="T33" s="159"/>
      <c r="U33" s="80"/>
    </row>
    <row r="34" spans="1:21" s="49" customFormat="1" ht="159.5" x14ac:dyDescent="0.35">
      <c r="A34" s="90" t="s">
        <v>154</v>
      </c>
      <c r="B34" s="139" t="s">
        <v>448</v>
      </c>
      <c r="C34" s="145" t="s">
        <v>447</v>
      </c>
      <c r="D34" s="180"/>
      <c r="E34" s="141" t="s">
        <v>317</v>
      </c>
      <c r="F34" s="63">
        <v>1</v>
      </c>
      <c r="G34" s="63"/>
      <c r="H34" s="82">
        <f t="shared" si="0"/>
        <v>0</v>
      </c>
      <c r="I34" s="63">
        <v>7</v>
      </c>
      <c r="J34" s="63">
        <v>7</v>
      </c>
      <c r="K34" s="63"/>
      <c r="L34" s="82">
        <f t="shared" si="2"/>
        <v>0</v>
      </c>
      <c r="M34" s="63"/>
      <c r="N34" s="63"/>
      <c r="O34" s="63"/>
      <c r="P34" s="63"/>
      <c r="Q34" s="63"/>
      <c r="R34" s="63"/>
      <c r="S34" s="110"/>
      <c r="T34" s="159"/>
      <c r="U34" s="80"/>
    </row>
    <row r="35" spans="1:21" s="49" customFormat="1" ht="261" x14ac:dyDescent="0.35">
      <c r="A35" s="90" t="s">
        <v>155</v>
      </c>
      <c r="B35" s="145" t="s">
        <v>100</v>
      </c>
      <c r="C35" s="145" t="s">
        <v>343</v>
      </c>
      <c r="D35" s="97"/>
      <c r="E35" s="63" t="s">
        <v>472</v>
      </c>
      <c r="F35" s="63">
        <v>1</v>
      </c>
      <c r="G35" s="63"/>
      <c r="H35" s="82">
        <f t="shared" si="0"/>
        <v>0</v>
      </c>
      <c r="I35" s="63">
        <v>6</v>
      </c>
      <c r="J35" s="63">
        <f t="shared" si="1"/>
        <v>6</v>
      </c>
      <c r="K35" s="63"/>
      <c r="L35" s="82">
        <f t="shared" si="2"/>
        <v>0</v>
      </c>
      <c r="M35" s="143" t="s">
        <v>70</v>
      </c>
      <c r="N35" s="143" t="s">
        <v>70</v>
      </c>
      <c r="O35" s="143" t="s">
        <v>70</v>
      </c>
      <c r="P35" s="63"/>
      <c r="Q35" s="63"/>
      <c r="R35" s="63"/>
      <c r="S35" s="110"/>
      <c r="T35" s="159"/>
      <c r="U35" s="80"/>
    </row>
    <row r="36" spans="1:21" s="49" customFormat="1" ht="72.5" x14ac:dyDescent="0.35">
      <c r="A36" s="90" t="s">
        <v>211</v>
      </c>
      <c r="B36" s="145" t="s">
        <v>245</v>
      </c>
      <c r="C36" s="145" t="s">
        <v>477</v>
      </c>
      <c r="D36" s="97"/>
      <c r="E36" s="63" t="s">
        <v>472</v>
      </c>
      <c r="F36" s="63">
        <v>1</v>
      </c>
      <c r="G36" s="63"/>
      <c r="H36" s="82"/>
      <c r="I36" s="63"/>
      <c r="J36" s="63"/>
      <c r="K36" s="63"/>
      <c r="L36" s="82"/>
      <c r="M36" s="143"/>
      <c r="N36" s="143"/>
      <c r="O36" s="143"/>
      <c r="P36" s="63"/>
      <c r="Q36" s="63"/>
      <c r="R36" s="63"/>
      <c r="S36" s="110"/>
      <c r="T36" s="159"/>
      <c r="U36" s="80"/>
    </row>
    <row r="37" spans="1:21" s="49" customFormat="1" ht="101.5" x14ac:dyDescent="0.35">
      <c r="A37" s="90" t="s">
        <v>273</v>
      </c>
      <c r="B37" s="145" t="s">
        <v>271</v>
      </c>
      <c r="C37" s="145" t="s">
        <v>478</v>
      </c>
      <c r="D37" s="146"/>
      <c r="E37" s="63" t="s">
        <v>473</v>
      </c>
      <c r="F37" s="63">
        <v>1</v>
      </c>
      <c r="G37" s="63">
        <v>0.6</v>
      </c>
      <c r="H37" s="82">
        <f t="shared" ref="H37" si="8">F37*G37</f>
        <v>0.6</v>
      </c>
      <c r="I37" s="63"/>
      <c r="J37" s="63"/>
      <c r="K37" s="63"/>
      <c r="L37" s="82"/>
      <c r="M37" s="143"/>
      <c r="N37" s="143"/>
      <c r="O37" s="143"/>
      <c r="P37" s="63"/>
      <c r="Q37" s="63"/>
      <c r="R37" s="63"/>
      <c r="S37" s="110"/>
      <c r="T37" s="159"/>
      <c r="U37" s="80"/>
    </row>
    <row r="38" spans="1:21" s="49" customFormat="1" ht="58" x14ac:dyDescent="0.35">
      <c r="A38" s="90" t="s">
        <v>476</v>
      </c>
      <c r="B38" s="145" t="s">
        <v>245</v>
      </c>
      <c r="C38" s="145" t="s">
        <v>475</v>
      </c>
      <c r="D38" s="146"/>
      <c r="E38" s="63" t="s">
        <v>317</v>
      </c>
      <c r="F38" s="63">
        <v>1</v>
      </c>
      <c r="G38" s="63"/>
      <c r="H38" s="82"/>
      <c r="I38" s="63"/>
      <c r="J38" s="63"/>
      <c r="K38" s="63"/>
      <c r="L38" s="82"/>
      <c r="M38" s="143"/>
      <c r="N38" s="143"/>
      <c r="O38" s="143"/>
      <c r="P38" s="63"/>
      <c r="Q38" s="63"/>
      <c r="R38" s="63"/>
      <c r="S38" s="110"/>
      <c r="T38" s="159"/>
      <c r="U38" s="80"/>
    </row>
    <row r="39" spans="1:21" s="49" customFormat="1" x14ac:dyDescent="0.35">
      <c r="A39" s="102" t="s">
        <v>212</v>
      </c>
      <c r="B39" s="118" t="s">
        <v>91</v>
      </c>
      <c r="C39" s="118"/>
      <c r="D39" s="123"/>
      <c r="E39" s="124"/>
      <c r="F39" s="99">
        <v>1</v>
      </c>
      <c r="G39" s="63"/>
      <c r="H39" s="82">
        <f>F39*G39</f>
        <v>0</v>
      </c>
      <c r="I39" s="63"/>
      <c r="J39" s="63">
        <f>F39*I39</f>
        <v>0</v>
      </c>
      <c r="K39" s="63"/>
      <c r="L39" s="82">
        <f>F39*K39</f>
        <v>0</v>
      </c>
      <c r="M39" s="143"/>
      <c r="N39" s="143"/>
      <c r="O39" s="143"/>
      <c r="P39" s="143"/>
      <c r="Q39" s="63"/>
      <c r="R39" s="63"/>
      <c r="S39" s="110"/>
      <c r="T39" s="159"/>
      <c r="U39" s="80"/>
    </row>
    <row r="40" spans="1:21" s="49" customFormat="1" ht="188.5" x14ac:dyDescent="0.35">
      <c r="A40" s="90" t="s">
        <v>213</v>
      </c>
      <c r="B40" s="145" t="s">
        <v>102</v>
      </c>
      <c r="C40" s="145" t="s">
        <v>321</v>
      </c>
      <c r="D40" s="63"/>
      <c r="E40" s="90" t="s">
        <v>103</v>
      </c>
      <c r="F40" s="63">
        <v>1</v>
      </c>
      <c r="G40" s="63">
        <v>3</v>
      </c>
      <c r="H40" s="82">
        <f>F40*G40</f>
        <v>3</v>
      </c>
      <c r="I40" s="63"/>
      <c r="J40" s="63">
        <f>F40*I40</f>
        <v>0</v>
      </c>
      <c r="K40" s="63"/>
      <c r="L40" s="82">
        <f>F40*K40</f>
        <v>0</v>
      </c>
      <c r="M40" s="63"/>
      <c r="N40" s="63"/>
      <c r="O40" s="63"/>
      <c r="P40" s="63"/>
      <c r="Q40" s="63"/>
      <c r="R40" s="63"/>
      <c r="S40" s="110"/>
      <c r="T40" s="159"/>
      <c r="U40" s="80"/>
    </row>
    <row r="41" spans="1:21" s="49" customFormat="1" x14ac:dyDescent="0.35">
      <c r="A41" s="90" t="s">
        <v>214</v>
      </c>
      <c r="B41" s="145" t="s">
        <v>52</v>
      </c>
      <c r="C41" s="144" t="s">
        <v>410</v>
      </c>
      <c r="D41" s="146"/>
      <c r="E41" s="141" t="s">
        <v>207</v>
      </c>
      <c r="F41" s="63">
        <v>1</v>
      </c>
      <c r="G41" s="63"/>
      <c r="H41" s="82">
        <f>F41*G41</f>
        <v>0</v>
      </c>
      <c r="I41" s="63"/>
      <c r="J41" s="63">
        <f>F41*I41</f>
        <v>0</v>
      </c>
      <c r="K41" s="63"/>
      <c r="L41" s="82">
        <f>F41*K41</f>
        <v>0</v>
      </c>
      <c r="M41" s="63"/>
      <c r="N41" s="63"/>
      <c r="O41" s="63"/>
      <c r="P41" s="63"/>
      <c r="Q41" s="63"/>
      <c r="R41" s="63"/>
      <c r="S41" s="110"/>
      <c r="T41" s="159"/>
      <c r="U41" s="80"/>
    </row>
    <row r="42" spans="1:21" s="49" customFormat="1" ht="28" x14ac:dyDescent="0.35">
      <c r="A42" s="148" t="s">
        <v>246</v>
      </c>
      <c r="B42" s="148"/>
      <c r="C42" s="148"/>
      <c r="D42" s="148"/>
      <c r="E42" s="148"/>
      <c r="F42" s="148"/>
      <c r="G42" s="148"/>
      <c r="H42" s="148"/>
      <c r="I42" s="148"/>
      <c r="J42" s="148"/>
      <c r="K42" s="148"/>
      <c r="L42" s="148"/>
      <c r="M42" s="148"/>
      <c r="N42" s="148"/>
      <c r="O42" s="148"/>
      <c r="P42" s="148"/>
      <c r="Q42" s="148"/>
      <c r="R42" s="148"/>
      <c r="S42" s="81"/>
      <c r="T42" s="158"/>
      <c r="U42" s="81"/>
    </row>
    <row r="43" spans="1:21" s="49" customFormat="1" ht="29" x14ac:dyDescent="0.35">
      <c r="A43" s="90" t="s">
        <v>157</v>
      </c>
      <c r="B43" s="145" t="s">
        <v>88</v>
      </c>
      <c r="C43" s="145" t="s">
        <v>89</v>
      </c>
      <c r="D43" s="146"/>
      <c r="E43" s="90" t="s">
        <v>73</v>
      </c>
      <c r="F43" s="90">
        <v>1</v>
      </c>
      <c r="G43" s="63"/>
      <c r="H43" s="82">
        <f t="shared" ref="H43:H44" si="9">F43*G43</f>
        <v>0</v>
      </c>
      <c r="I43" s="63"/>
      <c r="J43" s="63">
        <f t="shared" ref="J43" si="10">F43*I43</f>
        <v>0</v>
      </c>
      <c r="K43" s="63"/>
      <c r="L43" s="82">
        <f t="shared" ref="L43" si="11">F43*K43</f>
        <v>0</v>
      </c>
      <c r="M43" s="143" t="s">
        <v>70</v>
      </c>
      <c r="N43" s="63"/>
      <c r="O43" s="143" t="s">
        <v>70</v>
      </c>
      <c r="P43" s="143" t="s">
        <v>70</v>
      </c>
      <c r="Q43" s="63"/>
      <c r="R43" s="63"/>
      <c r="S43" s="110"/>
      <c r="T43" s="159"/>
      <c r="U43" s="80"/>
    </row>
    <row r="44" spans="1:21" s="49" customFormat="1" ht="203" x14ac:dyDescent="0.35">
      <c r="A44" s="90" t="s">
        <v>158</v>
      </c>
      <c r="B44" s="139" t="s">
        <v>341</v>
      </c>
      <c r="C44" s="140" t="s">
        <v>339</v>
      </c>
      <c r="D44" s="146"/>
      <c r="E44" s="141" t="s">
        <v>340</v>
      </c>
      <c r="F44" s="63">
        <v>1</v>
      </c>
      <c r="G44" s="63">
        <v>2.2999999999999998</v>
      </c>
      <c r="H44" s="82">
        <f t="shared" si="9"/>
        <v>2.2999999999999998</v>
      </c>
      <c r="I44" s="63"/>
      <c r="J44" s="63">
        <f>F44*I44</f>
        <v>0</v>
      </c>
      <c r="K44" s="63"/>
      <c r="L44" s="82">
        <f>F44*K44</f>
        <v>0</v>
      </c>
      <c r="M44" s="63"/>
      <c r="N44" s="63"/>
      <c r="O44" s="63"/>
      <c r="P44" s="63"/>
      <c r="Q44" s="63"/>
      <c r="R44" s="63"/>
      <c r="S44" s="110"/>
      <c r="T44" s="170"/>
      <c r="U44" s="80"/>
    </row>
    <row r="45" spans="1:21" s="49" customFormat="1" ht="29" x14ac:dyDescent="0.35">
      <c r="A45" s="90" t="s">
        <v>159</v>
      </c>
      <c r="B45" s="139" t="s">
        <v>247</v>
      </c>
      <c r="C45" s="145" t="s">
        <v>364</v>
      </c>
      <c r="D45" s="146"/>
      <c r="E45" s="141" t="s">
        <v>93</v>
      </c>
      <c r="F45" s="63">
        <v>1</v>
      </c>
      <c r="G45" s="63">
        <v>0.7</v>
      </c>
      <c r="H45" s="63">
        <v>0.7</v>
      </c>
      <c r="I45" s="63"/>
      <c r="J45" s="63">
        <f>F45*I45</f>
        <v>0</v>
      </c>
      <c r="K45" s="63"/>
      <c r="L45" s="82">
        <f>F45*K45</f>
        <v>0</v>
      </c>
      <c r="M45" s="63"/>
      <c r="N45" s="63"/>
      <c r="O45" s="63"/>
      <c r="P45" s="63"/>
      <c r="Q45" s="63"/>
      <c r="R45" s="63"/>
      <c r="S45" s="110"/>
      <c r="T45" s="159"/>
      <c r="U45" s="80"/>
    </row>
    <row r="46" spans="1:21" s="49" customFormat="1" x14ac:dyDescent="0.35">
      <c r="A46" s="90" t="s">
        <v>160</v>
      </c>
      <c r="B46" s="145" t="s">
        <v>52</v>
      </c>
      <c r="C46" s="144" t="s">
        <v>57</v>
      </c>
      <c r="D46" s="146"/>
      <c r="E46" s="141" t="s">
        <v>248</v>
      </c>
      <c r="F46" s="63">
        <v>1</v>
      </c>
      <c r="G46" s="63"/>
      <c r="H46" s="82">
        <f>F46*G46</f>
        <v>0</v>
      </c>
      <c r="I46" s="63"/>
      <c r="J46" s="63">
        <f>F46*I46</f>
        <v>0</v>
      </c>
      <c r="K46" s="64"/>
      <c r="L46" s="82">
        <f>F46*K46</f>
        <v>0</v>
      </c>
      <c r="M46" s="52"/>
      <c r="N46" s="52"/>
      <c r="O46" s="52"/>
      <c r="P46" s="52"/>
      <c r="Q46" s="52"/>
      <c r="R46" s="52"/>
      <c r="S46" s="52"/>
      <c r="T46" s="159"/>
      <c r="U46" s="80"/>
    </row>
    <row r="47" spans="1:21" s="49" customFormat="1" ht="72.5" x14ac:dyDescent="0.35">
      <c r="A47" s="90" t="s">
        <v>161</v>
      </c>
      <c r="B47" s="139" t="s">
        <v>107</v>
      </c>
      <c r="C47" s="140" t="s">
        <v>322</v>
      </c>
      <c r="D47" s="146"/>
      <c r="E47" s="141" t="s">
        <v>108</v>
      </c>
      <c r="F47" s="63">
        <v>1</v>
      </c>
      <c r="G47" s="63">
        <v>0.13</v>
      </c>
      <c r="H47" s="82">
        <f>F47*G47</f>
        <v>0.13</v>
      </c>
      <c r="I47" s="63"/>
      <c r="J47" s="63">
        <f>F47*I47</f>
        <v>0</v>
      </c>
      <c r="K47" s="63"/>
      <c r="L47" s="82">
        <f>F47*K47</f>
        <v>0</v>
      </c>
      <c r="M47" s="63"/>
      <c r="N47" s="63"/>
      <c r="O47" s="63"/>
      <c r="P47" s="63"/>
      <c r="Q47" s="63"/>
      <c r="R47" s="63"/>
      <c r="S47" s="110"/>
      <c r="T47" s="159"/>
      <c r="U47" s="80"/>
    </row>
    <row r="48" spans="1:21" s="49" customFormat="1" ht="87" x14ac:dyDescent="0.35">
      <c r="A48" s="90" t="s">
        <v>162</v>
      </c>
      <c r="B48" s="139" t="s">
        <v>249</v>
      </c>
      <c r="C48" s="140" t="s">
        <v>365</v>
      </c>
      <c r="D48" s="146"/>
      <c r="E48" s="141" t="s">
        <v>183</v>
      </c>
      <c r="F48" s="63">
        <v>1</v>
      </c>
      <c r="G48" s="63"/>
      <c r="H48" s="82">
        <f>F48*G48</f>
        <v>0</v>
      </c>
      <c r="I48" s="63"/>
      <c r="J48" s="63">
        <f>F48*I48</f>
        <v>0</v>
      </c>
      <c r="K48" s="63"/>
      <c r="L48" s="82">
        <f>F48*K48</f>
        <v>0</v>
      </c>
      <c r="M48" s="63"/>
      <c r="N48" s="63"/>
      <c r="O48" s="63"/>
      <c r="P48" s="63"/>
      <c r="Q48" s="63"/>
      <c r="R48" s="63"/>
      <c r="S48" s="110"/>
      <c r="T48" s="159"/>
      <c r="U48" s="80"/>
    </row>
    <row r="49" spans="1:21" s="49" customFormat="1" x14ac:dyDescent="0.35">
      <c r="A49" s="90" t="s">
        <v>163</v>
      </c>
      <c r="B49" s="114" t="s">
        <v>114</v>
      </c>
      <c r="C49" s="114"/>
      <c r="D49" s="115"/>
      <c r="E49" s="102"/>
      <c r="F49" s="102">
        <v>1</v>
      </c>
      <c r="G49" s="63"/>
      <c r="H49" s="82"/>
      <c r="I49" s="63"/>
      <c r="J49" s="63"/>
      <c r="K49" s="63"/>
      <c r="L49" s="82"/>
      <c r="M49" s="63"/>
      <c r="N49" s="63"/>
      <c r="O49" s="63"/>
      <c r="P49" s="63"/>
      <c r="Q49" s="63"/>
      <c r="R49" s="63"/>
      <c r="S49" s="110"/>
      <c r="T49" s="159"/>
      <c r="U49" s="80"/>
    </row>
    <row r="50" spans="1:21" s="49" customFormat="1" ht="101.5" x14ac:dyDescent="0.35">
      <c r="A50" s="90" t="s">
        <v>164</v>
      </c>
      <c r="B50" s="139" t="s">
        <v>251</v>
      </c>
      <c r="C50" s="76" t="s">
        <v>384</v>
      </c>
      <c r="D50" s="146"/>
      <c r="E50" s="63" t="s">
        <v>456</v>
      </c>
      <c r="F50" s="63">
        <v>1</v>
      </c>
      <c r="G50" s="63"/>
      <c r="H50" s="82">
        <f t="shared" ref="H50:H63" si="12">F50*G50</f>
        <v>0</v>
      </c>
      <c r="I50" s="63"/>
      <c r="J50" s="63">
        <f t="shared" ref="J50:J63" si="13">F50*I50</f>
        <v>0</v>
      </c>
      <c r="K50" s="63"/>
      <c r="L50" s="82">
        <f t="shared" ref="L50:L63" si="14">F50*K50</f>
        <v>0</v>
      </c>
      <c r="M50" s="143" t="s">
        <v>70</v>
      </c>
      <c r="N50" s="143"/>
      <c r="O50" s="63"/>
      <c r="P50" s="63"/>
      <c r="Q50" s="63"/>
      <c r="R50" s="63"/>
      <c r="S50" s="110"/>
      <c r="T50" s="159"/>
      <c r="U50" s="80"/>
    </row>
    <row r="51" spans="1:21" s="49" customFormat="1" ht="159.5" x14ac:dyDescent="0.35">
      <c r="A51" s="90" t="s">
        <v>165</v>
      </c>
      <c r="B51" s="139" t="s">
        <v>250</v>
      </c>
      <c r="C51" s="76" t="s">
        <v>366</v>
      </c>
      <c r="D51" s="134"/>
      <c r="E51" s="141" t="s">
        <v>367</v>
      </c>
      <c r="F51" s="63">
        <v>1</v>
      </c>
      <c r="G51" s="63"/>
      <c r="H51" s="82">
        <f t="shared" si="12"/>
        <v>0</v>
      </c>
      <c r="I51" s="63">
        <v>11.5</v>
      </c>
      <c r="J51" s="63">
        <f t="shared" si="13"/>
        <v>11.5</v>
      </c>
      <c r="K51" s="63"/>
      <c r="L51" s="82">
        <f t="shared" si="14"/>
        <v>0</v>
      </c>
      <c r="M51" s="143" t="s">
        <v>70</v>
      </c>
      <c r="N51" s="143"/>
      <c r="O51" s="143" t="s">
        <v>70</v>
      </c>
      <c r="P51" s="143"/>
      <c r="Q51" s="63"/>
      <c r="R51" s="143" t="s">
        <v>70</v>
      </c>
      <c r="S51" s="110"/>
      <c r="T51" s="159"/>
      <c r="U51" s="80"/>
    </row>
    <row r="52" spans="1:21" s="49" customFormat="1" ht="58" x14ac:dyDescent="0.35">
      <c r="A52" s="90" t="s">
        <v>166</v>
      </c>
      <c r="B52" s="139" t="s">
        <v>252</v>
      </c>
      <c r="C52" s="147" t="s">
        <v>368</v>
      </c>
      <c r="D52" s="77"/>
      <c r="E52" s="78" t="s">
        <v>369</v>
      </c>
      <c r="F52" s="63">
        <v>1</v>
      </c>
      <c r="G52" s="63"/>
      <c r="H52" s="82">
        <f t="shared" si="12"/>
        <v>0</v>
      </c>
      <c r="I52" s="63"/>
      <c r="J52" s="63">
        <f t="shared" si="13"/>
        <v>0</v>
      </c>
      <c r="K52" s="63"/>
      <c r="L52" s="82">
        <f t="shared" si="14"/>
        <v>0</v>
      </c>
      <c r="M52" s="63"/>
      <c r="N52" s="63"/>
      <c r="O52" s="63"/>
      <c r="P52" s="63"/>
      <c r="Q52" s="63"/>
      <c r="R52" s="63"/>
      <c r="S52" s="110"/>
      <c r="T52" s="159"/>
      <c r="U52" s="80"/>
    </row>
    <row r="53" spans="1:21" s="49" customFormat="1" ht="203" x14ac:dyDescent="0.35">
      <c r="A53" s="90" t="s">
        <v>167</v>
      </c>
      <c r="B53" s="145" t="s">
        <v>370</v>
      </c>
      <c r="C53" s="147" t="s">
        <v>497</v>
      </c>
      <c r="D53" s="134"/>
      <c r="E53" s="90" t="s">
        <v>442</v>
      </c>
      <c r="F53" s="90">
        <v>1</v>
      </c>
      <c r="G53" s="63">
        <v>0.3</v>
      </c>
      <c r="H53" s="82">
        <f t="shared" si="12"/>
        <v>0.3</v>
      </c>
      <c r="I53" s="63"/>
      <c r="J53" s="63">
        <f t="shared" si="13"/>
        <v>0</v>
      </c>
      <c r="K53" s="63"/>
      <c r="L53" s="82">
        <f t="shared" si="14"/>
        <v>0</v>
      </c>
      <c r="M53" s="143"/>
      <c r="N53" s="143"/>
      <c r="O53" s="143"/>
      <c r="P53" s="143"/>
      <c r="Q53" s="63"/>
      <c r="R53" s="63"/>
      <c r="S53" s="110"/>
      <c r="T53" s="159"/>
      <c r="U53" s="80"/>
    </row>
    <row r="54" spans="1:21" s="49" customFormat="1" ht="43.5" x14ac:dyDescent="0.35">
      <c r="A54" s="90" t="s">
        <v>230</v>
      </c>
      <c r="B54" s="145" t="s">
        <v>253</v>
      </c>
      <c r="C54" s="145" t="s">
        <v>371</v>
      </c>
      <c r="D54" s="146"/>
      <c r="E54" s="141" t="s">
        <v>449</v>
      </c>
      <c r="F54" s="63">
        <v>1</v>
      </c>
      <c r="G54" s="63"/>
      <c r="H54" s="82">
        <f t="shared" si="12"/>
        <v>0</v>
      </c>
      <c r="I54" s="63"/>
      <c r="J54" s="63">
        <f t="shared" si="13"/>
        <v>0</v>
      </c>
      <c r="K54" s="63"/>
      <c r="L54" s="82">
        <f t="shared" si="14"/>
        <v>0</v>
      </c>
      <c r="M54" s="63"/>
      <c r="N54" s="63"/>
      <c r="O54" s="63"/>
      <c r="P54" s="63"/>
      <c r="Q54" s="63"/>
      <c r="R54" s="63"/>
      <c r="S54" s="110"/>
      <c r="T54" s="159"/>
      <c r="U54" s="80"/>
    </row>
    <row r="55" spans="1:21" s="49" customFormat="1" ht="58" x14ac:dyDescent="0.35">
      <c r="A55" s="90" t="s">
        <v>231</v>
      </c>
      <c r="B55" s="145" t="s">
        <v>254</v>
      </c>
      <c r="C55" s="145" t="s">
        <v>431</v>
      </c>
      <c r="D55" s="146"/>
      <c r="E55" s="141" t="s">
        <v>45</v>
      </c>
      <c r="F55" s="63">
        <v>3</v>
      </c>
      <c r="G55" s="63"/>
      <c r="H55" s="82">
        <f t="shared" si="12"/>
        <v>0</v>
      </c>
      <c r="I55" s="63">
        <v>3.1</v>
      </c>
      <c r="J55" s="63">
        <f t="shared" si="13"/>
        <v>9.3000000000000007</v>
      </c>
      <c r="K55" s="63"/>
      <c r="L55" s="82">
        <f t="shared" si="14"/>
        <v>0</v>
      </c>
      <c r="M55" s="143" t="s">
        <v>70</v>
      </c>
      <c r="N55" s="143" t="s">
        <v>70</v>
      </c>
      <c r="O55" s="143" t="s">
        <v>70</v>
      </c>
      <c r="P55" s="63"/>
      <c r="Q55" s="143"/>
      <c r="R55" s="143"/>
      <c r="S55" s="110"/>
      <c r="T55" s="159"/>
      <c r="U55" s="80"/>
    </row>
    <row r="56" spans="1:21" s="49" customFormat="1" x14ac:dyDescent="0.35">
      <c r="A56" s="90" t="s">
        <v>232</v>
      </c>
      <c r="B56" s="139" t="s">
        <v>255</v>
      </c>
      <c r="C56" s="145" t="s">
        <v>432</v>
      </c>
      <c r="D56" s="146"/>
      <c r="E56" s="141" t="s">
        <v>256</v>
      </c>
      <c r="F56" s="63">
        <v>1</v>
      </c>
      <c r="G56" s="63"/>
      <c r="H56" s="82">
        <f t="shared" si="12"/>
        <v>0</v>
      </c>
      <c r="I56" s="63"/>
      <c r="J56" s="63">
        <f t="shared" si="13"/>
        <v>0</v>
      </c>
      <c r="K56" s="63"/>
      <c r="L56" s="82">
        <f t="shared" si="14"/>
        <v>0</v>
      </c>
      <c r="M56" s="143"/>
      <c r="N56" s="143"/>
      <c r="O56" s="143"/>
      <c r="P56" s="63"/>
      <c r="Q56" s="143"/>
      <c r="R56" s="143"/>
      <c r="S56" s="110"/>
      <c r="T56" s="159"/>
      <c r="U56" s="80"/>
    </row>
    <row r="57" spans="1:21" s="49" customFormat="1" ht="159.5" x14ac:dyDescent="0.35">
      <c r="A57" s="90" t="s">
        <v>233</v>
      </c>
      <c r="B57" s="139" t="s">
        <v>264</v>
      </c>
      <c r="C57" s="145" t="s">
        <v>372</v>
      </c>
      <c r="D57" s="113"/>
      <c r="E57" s="82" t="s">
        <v>373</v>
      </c>
      <c r="F57" s="63">
        <v>3</v>
      </c>
      <c r="G57" s="63">
        <v>0.7</v>
      </c>
      <c r="H57" s="82">
        <f t="shared" si="12"/>
        <v>2.0999999999999996</v>
      </c>
      <c r="I57" s="63"/>
      <c r="J57" s="63">
        <f t="shared" si="13"/>
        <v>0</v>
      </c>
      <c r="K57" s="63"/>
      <c r="L57" s="82">
        <f t="shared" si="14"/>
        <v>0</v>
      </c>
      <c r="M57" s="143"/>
      <c r="N57" s="143"/>
      <c r="O57" s="143"/>
      <c r="P57" s="63"/>
      <c r="Q57" s="143"/>
      <c r="R57" s="143"/>
      <c r="S57" s="110"/>
      <c r="T57" s="159"/>
      <c r="U57" s="80"/>
    </row>
    <row r="58" spans="1:21" s="49" customFormat="1" ht="43.5" x14ac:dyDescent="0.35">
      <c r="A58" s="90" t="s">
        <v>234</v>
      </c>
      <c r="B58" s="139" t="s">
        <v>253</v>
      </c>
      <c r="C58" s="145" t="s">
        <v>375</v>
      </c>
      <c r="D58" s="146"/>
      <c r="E58" s="141" t="s">
        <v>487</v>
      </c>
      <c r="F58" s="63">
        <v>1</v>
      </c>
      <c r="G58" s="96"/>
      <c r="H58" s="82">
        <f t="shared" si="12"/>
        <v>0</v>
      </c>
      <c r="I58" s="63"/>
      <c r="J58" s="63">
        <f t="shared" si="13"/>
        <v>0</v>
      </c>
      <c r="K58" s="63"/>
      <c r="L58" s="82">
        <f t="shared" si="14"/>
        <v>0</v>
      </c>
      <c r="M58" s="143"/>
      <c r="N58" s="143"/>
      <c r="O58" s="143"/>
      <c r="P58" s="63"/>
      <c r="Q58" s="143"/>
      <c r="R58" s="143"/>
      <c r="S58" s="110" t="s">
        <v>457</v>
      </c>
      <c r="T58" s="159"/>
      <c r="U58" s="80"/>
    </row>
    <row r="59" spans="1:21" s="49" customFormat="1" ht="203" x14ac:dyDescent="0.35">
      <c r="A59" s="90" t="s">
        <v>235</v>
      </c>
      <c r="B59" s="145" t="s">
        <v>385</v>
      </c>
      <c r="C59" s="76" t="s">
        <v>433</v>
      </c>
      <c r="D59" s="146"/>
      <c r="E59" s="90" t="s">
        <v>386</v>
      </c>
      <c r="F59" s="63">
        <v>2</v>
      </c>
      <c r="G59" s="63">
        <v>0.8</v>
      </c>
      <c r="H59" s="82">
        <f t="shared" si="12"/>
        <v>1.6</v>
      </c>
      <c r="I59" s="63"/>
      <c r="J59" s="63">
        <f t="shared" si="13"/>
        <v>0</v>
      </c>
      <c r="K59" s="63"/>
      <c r="L59" s="82">
        <f t="shared" si="14"/>
        <v>0</v>
      </c>
      <c r="M59" s="63"/>
      <c r="N59" s="63"/>
      <c r="O59" s="63"/>
      <c r="P59" s="63"/>
      <c r="Q59" s="63"/>
      <c r="R59" s="63"/>
      <c r="S59" s="110"/>
      <c r="T59" s="161"/>
      <c r="U59" s="80"/>
    </row>
    <row r="60" spans="1:21" s="49" customFormat="1" ht="29" x14ac:dyDescent="0.35">
      <c r="A60" s="90" t="s">
        <v>236</v>
      </c>
      <c r="B60" s="83" t="s">
        <v>257</v>
      </c>
      <c r="C60" s="74" t="s">
        <v>376</v>
      </c>
      <c r="D60" s="146"/>
      <c r="E60" s="78" t="s">
        <v>258</v>
      </c>
      <c r="F60" s="82">
        <v>1</v>
      </c>
      <c r="G60" s="82"/>
      <c r="H60" s="82">
        <f t="shared" si="12"/>
        <v>0</v>
      </c>
      <c r="I60" s="82"/>
      <c r="J60" s="63">
        <f t="shared" si="13"/>
        <v>0</v>
      </c>
      <c r="K60" s="82"/>
      <c r="L60" s="82">
        <f t="shared" si="14"/>
        <v>0</v>
      </c>
      <c r="M60" s="82"/>
      <c r="N60" s="82"/>
      <c r="O60" s="82"/>
      <c r="P60" s="82"/>
      <c r="Q60" s="82"/>
      <c r="R60" s="82"/>
      <c r="S60" s="79"/>
      <c r="T60" s="169"/>
      <c r="U60" s="80"/>
    </row>
    <row r="61" spans="1:21" s="49" customFormat="1" ht="87" x14ac:dyDescent="0.35">
      <c r="A61" s="90" t="s">
        <v>261</v>
      </c>
      <c r="B61" s="145" t="s">
        <v>259</v>
      </c>
      <c r="C61" s="74" t="s">
        <v>377</v>
      </c>
      <c r="D61" s="82"/>
      <c r="E61" s="141" t="s">
        <v>378</v>
      </c>
      <c r="F61" s="90">
        <v>1</v>
      </c>
      <c r="G61" s="63"/>
      <c r="H61" s="82">
        <f t="shared" si="12"/>
        <v>0</v>
      </c>
      <c r="I61" s="63"/>
      <c r="J61" s="63">
        <f t="shared" si="13"/>
        <v>0</v>
      </c>
      <c r="K61" s="63"/>
      <c r="L61" s="82">
        <f t="shared" si="14"/>
        <v>0</v>
      </c>
      <c r="M61" s="143"/>
      <c r="N61" s="143"/>
      <c r="O61" s="143"/>
      <c r="P61" s="143"/>
      <c r="Q61" s="63"/>
      <c r="R61" s="63"/>
      <c r="S61" s="110"/>
      <c r="T61" s="159"/>
      <c r="U61" s="80"/>
    </row>
    <row r="62" spans="1:21" s="49" customFormat="1" ht="116" x14ac:dyDescent="0.35">
      <c r="A62" s="90" t="s">
        <v>262</v>
      </c>
      <c r="B62" s="145" t="s">
        <v>387</v>
      </c>
      <c r="C62" s="145" t="s">
        <v>434</v>
      </c>
      <c r="D62" s="146"/>
      <c r="E62" s="90" t="s">
        <v>485</v>
      </c>
      <c r="F62" s="90">
        <v>1</v>
      </c>
      <c r="G62" s="63"/>
      <c r="H62" s="82">
        <f t="shared" si="12"/>
        <v>0</v>
      </c>
      <c r="I62" s="63"/>
      <c r="J62" s="63">
        <f t="shared" si="13"/>
        <v>0</v>
      </c>
      <c r="K62" s="63"/>
      <c r="L62" s="82">
        <f t="shared" si="14"/>
        <v>0</v>
      </c>
      <c r="M62" s="63"/>
      <c r="N62" s="63"/>
      <c r="O62" s="63"/>
      <c r="P62" s="63"/>
      <c r="Q62" s="63"/>
      <c r="R62" s="63"/>
      <c r="S62" s="110"/>
      <c r="T62" s="159"/>
      <c r="U62" s="80"/>
    </row>
    <row r="63" spans="1:21" s="49" customFormat="1" ht="101.5" x14ac:dyDescent="0.35">
      <c r="A63" s="90" t="s">
        <v>263</v>
      </c>
      <c r="B63" s="139" t="s">
        <v>436</v>
      </c>
      <c r="C63" s="145" t="s">
        <v>388</v>
      </c>
      <c r="D63" s="146"/>
      <c r="E63" s="141" t="s">
        <v>275</v>
      </c>
      <c r="F63" s="63">
        <v>1</v>
      </c>
      <c r="G63" s="63">
        <v>0.7</v>
      </c>
      <c r="H63" s="82">
        <f t="shared" si="12"/>
        <v>0.7</v>
      </c>
      <c r="I63" s="63"/>
      <c r="J63" s="63">
        <f t="shared" si="13"/>
        <v>0</v>
      </c>
      <c r="K63" s="63"/>
      <c r="L63" s="82">
        <f t="shared" si="14"/>
        <v>0</v>
      </c>
      <c r="M63" s="143" t="s">
        <v>70</v>
      </c>
      <c r="N63" s="143"/>
      <c r="O63" s="63"/>
      <c r="P63" s="63"/>
      <c r="Q63" s="63"/>
      <c r="R63" s="63"/>
      <c r="S63" s="110"/>
      <c r="T63" s="159"/>
      <c r="U63" s="80"/>
    </row>
    <row r="64" spans="1:21" ht="68.25" customHeight="1" x14ac:dyDescent="0.35">
      <c r="A64" s="90" t="s">
        <v>435</v>
      </c>
      <c r="B64" s="145" t="s">
        <v>439</v>
      </c>
      <c r="C64" s="145" t="s">
        <v>437</v>
      </c>
      <c r="D64" s="146"/>
      <c r="E64" s="141" t="s">
        <v>438</v>
      </c>
      <c r="F64" s="63">
        <v>1</v>
      </c>
      <c r="G64" s="63">
        <v>3.1</v>
      </c>
      <c r="H64" s="82">
        <f t="shared" ref="H64" si="15">F64*G64</f>
        <v>3.1</v>
      </c>
      <c r="J64" s="63">
        <f t="shared" ref="J64" si="16">F64*I64</f>
        <v>0</v>
      </c>
      <c r="K64" s="63"/>
      <c r="L64" s="82">
        <f t="shared" ref="L64" si="17">F64*K64</f>
        <v>0</v>
      </c>
      <c r="M64" s="143" t="s">
        <v>70</v>
      </c>
      <c r="N64" s="143"/>
      <c r="O64" s="143" t="s">
        <v>70</v>
      </c>
      <c r="P64" s="63"/>
      <c r="Q64" s="63"/>
      <c r="R64" s="63"/>
      <c r="S64" s="110"/>
      <c r="T64" s="159"/>
      <c r="U64" s="80"/>
    </row>
    <row r="65" spans="1:58" s="49" customFormat="1" ht="70" x14ac:dyDescent="0.35">
      <c r="A65" s="148" t="s">
        <v>260</v>
      </c>
      <c r="B65" s="148"/>
      <c r="C65" s="148"/>
      <c r="D65" s="148"/>
      <c r="E65" s="148"/>
      <c r="F65" s="148"/>
      <c r="G65" s="148"/>
      <c r="H65" s="148"/>
      <c r="I65" s="148"/>
      <c r="J65" s="148"/>
      <c r="K65" s="148"/>
      <c r="L65" s="148"/>
      <c r="M65" s="148"/>
      <c r="N65" s="148"/>
      <c r="O65" s="148"/>
      <c r="P65" s="148"/>
      <c r="Q65" s="148"/>
      <c r="R65" s="148"/>
      <c r="S65" s="81"/>
      <c r="T65" s="158"/>
      <c r="U65" s="81"/>
    </row>
    <row r="66" spans="1:58" s="49" customFormat="1" ht="362.5" x14ac:dyDescent="0.35">
      <c r="A66" s="90" t="s">
        <v>170</v>
      </c>
      <c r="B66" s="145" t="s">
        <v>389</v>
      </c>
      <c r="C66" s="145" t="s">
        <v>398</v>
      </c>
      <c r="D66" s="134"/>
      <c r="E66" s="90" t="s">
        <v>458</v>
      </c>
      <c r="F66" s="90">
        <v>1</v>
      </c>
      <c r="G66" s="63">
        <v>0.2</v>
      </c>
      <c r="H66" s="82">
        <f t="shared" ref="H66:H74" si="18">F66*G66</f>
        <v>0.2</v>
      </c>
      <c r="I66" s="63"/>
      <c r="J66" s="63">
        <f t="shared" ref="J66:J75" si="19">F66*I66</f>
        <v>0</v>
      </c>
      <c r="K66" s="63"/>
      <c r="L66" s="82">
        <f t="shared" ref="L66:L75" si="20">F66*K66</f>
        <v>0</v>
      </c>
      <c r="M66" s="63"/>
      <c r="N66" s="63"/>
      <c r="O66" s="63"/>
      <c r="P66" s="63"/>
      <c r="Q66" s="63"/>
      <c r="R66" s="63"/>
      <c r="S66" s="110"/>
      <c r="T66" s="159"/>
      <c r="U66" s="80"/>
    </row>
    <row r="67" spans="1:58" s="49" customFormat="1" ht="29" x14ac:dyDescent="0.35">
      <c r="A67" s="90" t="s">
        <v>171</v>
      </c>
      <c r="B67" s="145" t="s">
        <v>47</v>
      </c>
      <c r="C67" s="145" t="s">
        <v>48</v>
      </c>
      <c r="D67" s="134"/>
      <c r="E67" s="63" t="s">
        <v>49</v>
      </c>
      <c r="F67" s="116">
        <v>1</v>
      </c>
      <c r="G67" s="73"/>
      <c r="H67" s="63">
        <f t="shared" si="18"/>
        <v>0</v>
      </c>
      <c r="I67" s="63"/>
      <c r="J67" s="63">
        <f t="shared" si="19"/>
        <v>0</v>
      </c>
      <c r="K67" s="63"/>
      <c r="L67" s="63">
        <f t="shared" si="20"/>
        <v>0</v>
      </c>
      <c r="M67" s="143" t="s">
        <v>70</v>
      </c>
      <c r="N67" s="143" t="s">
        <v>70</v>
      </c>
      <c r="O67" s="143" t="s">
        <v>70</v>
      </c>
      <c r="P67" s="143" t="s">
        <v>70</v>
      </c>
      <c r="Q67" s="63"/>
      <c r="R67" s="63"/>
      <c r="S67" s="110"/>
      <c r="T67" s="159"/>
      <c r="U67" s="80"/>
    </row>
    <row r="68" spans="1:58" s="49" customFormat="1" x14ac:dyDescent="0.35">
      <c r="A68" s="90" t="s">
        <v>180</v>
      </c>
      <c r="B68" s="145" t="s">
        <v>463</v>
      </c>
      <c r="C68" s="145" t="s">
        <v>464</v>
      </c>
      <c r="D68" s="146"/>
      <c r="E68" s="90" t="s">
        <v>465</v>
      </c>
      <c r="F68" s="90">
        <v>1</v>
      </c>
      <c r="G68" s="63"/>
      <c r="H68" s="82">
        <f t="shared" si="18"/>
        <v>0</v>
      </c>
      <c r="I68" s="63"/>
      <c r="J68" s="63">
        <f t="shared" si="19"/>
        <v>0</v>
      </c>
      <c r="K68" s="63"/>
      <c r="L68" s="82">
        <f t="shared" si="20"/>
        <v>0</v>
      </c>
      <c r="M68" s="143"/>
      <c r="N68" s="143"/>
      <c r="O68" s="143"/>
      <c r="P68" s="63"/>
      <c r="Q68" s="143"/>
      <c r="R68" s="143"/>
      <c r="S68" s="110"/>
      <c r="T68" s="159"/>
      <c r="U68" s="80"/>
    </row>
    <row r="69" spans="1:58" s="49" customFormat="1" x14ac:dyDescent="0.35">
      <c r="A69" s="51" t="s">
        <v>181</v>
      </c>
      <c r="B69" s="145" t="s">
        <v>463</v>
      </c>
      <c r="C69" s="145" t="s">
        <v>464</v>
      </c>
      <c r="D69" s="146"/>
      <c r="E69" s="90" t="s">
        <v>466</v>
      </c>
      <c r="F69" s="48">
        <v>1</v>
      </c>
      <c r="H69" s="49">
        <f t="shared" si="18"/>
        <v>0</v>
      </c>
      <c r="J69" s="49">
        <f t="shared" si="19"/>
        <v>0</v>
      </c>
      <c r="L69" s="49">
        <f t="shared" si="20"/>
        <v>0</v>
      </c>
    </row>
    <row r="70" spans="1:58" s="49" customFormat="1" ht="145" x14ac:dyDescent="0.35">
      <c r="A70" s="90" t="s">
        <v>172</v>
      </c>
      <c r="B70" s="145" t="s">
        <v>265</v>
      </c>
      <c r="C70" s="145" t="s">
        <v>441</v>
      </c>
      <c r="D70" s="146"/>
      <c r="E70" s="90" t="s">
        <v>459</v>
      </c>
      <c r="F70" s="90">
        <v>1</v>
      </c>
      <c r="G70" s="63"/>
      <c r="H70" s="82">
        <f t="shared" si="18"/>
        <v>0</v>
      </c>
      <c r="I70" s="63"/>
      <c r="J70" s="63">
        <f t="shared" si="19"/>
        <v>0</v>
      </c>
      <c r="K70" s="63"/>
      <c r="L70" s="82">
        <f t="shared" si="20"/>
        <v>0</v>
      </c>
      <c r="M70" s="143" t="s">
        <v>70</v>
      </c>
      <c r="N70" s="63"/>
      <c r="O70" s="63"/>
      <c r="P70" s="63"/>
      <c r="Q70" s="63"/>
      <c r="R70" s="63"/>
      <c r="S70" s="110"/>
      <c r="T70" s="159"/>
      <c r="U70" s="80"/>
    </row>
    <row r="71" spans="1:58" s="49" customFormat="1" ht="409.5" x14ac:dyDescent="0.35">
      <c r="A71" s="90" t="s">
        <v>173</v>
      </c>
      <c r="B71" s="139" t="s">
        <v>379</v>
      </c>
      <c r="C71" s="173" t="s">
        <v>440</v>
      </c>
      <c r="D71" s="146"/>
      <c r="E71" s="181" t="s">
        <v>498</v>
      </c>
      <c r="F71" s="63">
        <v>1</v>
      </c>
      <c r="G71" s="63"/>
      <c r="H71" s="82">
        <f t="shared" si="18"/>
        <v>0</v>
      </c>
      <c r="I71" s="63">
        <v>31.4</v>
      </c>
      <c r="J71" s="63">
        <f t="shared" si="19"/>
        <v>31.4</v>
      </c>
      <c r="K71" s="63"/>
      <c r="L71" s="82">
        <f t="shared" si="20"/>
        <v>0</v>
      </c>
      <c r="M71" s="143" t="s">
        <v>70</v>
      </c>
      <c r="N71" s="143" t="s">
        <v>70</v>
      </c>
      <c r="O71" s="143" t="s">
        <v>70</v>
      </c>
      <c r="P71" s="63"/>
      <c r="Q71" s="143" t="s">
        <v>70</v>
      </c>
      <c r="R71" s="143" t="s">
        <v>70</v>
      </c>
      <c r="S71" s="110"/>
      <c r="T71" s="159"/>
      <c r="U71" s="80"/>
    </row>
    <row r="72" spans="1:58" s="49" customFormat="1" x14ac:dyDescent="0.35">
      <c r="A72" s="90" t="s">
        <v>174</v>
      </c>
      <c r="B72" s="139" t="s">
        <v>461</v>
      </c>
      <c r="C72" s="145" t="s">
        <v>460</v>
      </c>
      <c r="D72" s="146"/>
      <c r="E72" s="141" t="s">
        <v>266</v>
      </c>
      <c r="F72" s="63">
        <v>1</v>
      </c>
      <c r="G72" s="63"/>
      <c r="H72" s="82">
        <f t="shared" si="18"/>
        <v>0</v>
      </c>
      <c r="I72" s="63"/>
      <c r="J72" s="63">
        <f t="shared" si="19"/>
        <v>0</v>
      </c>
      <c r="K72" s="63"/>
      <c r="L72" s="82">
        <f t="shared" si="20"/>
        <v>0</v>
      </c>
      <c r="M72" s="63"/>
      <c r="N72" s="63"/>
      <c r="O72" s="63"/>
      <c r="P72" s="63"/>
      <c r="Q72" s="63"/>
      <c r="R72" s="63"/>
      <c r="S72" s="110"/>
      <c r="T72" s="159"/>
      <c r="U72" s="80"/>
    </row>
    <row r="73" spans="1:58" s="49" customFormat="1" ht="87" x14ac:dyDescent="0.35">
      <c r="A73" s="90" t="s">
        <v>175</v>
      </c>
      <c r="B73" s="145" t="s">
        <v>396</v>
      </c>
      <c r="C73" s="145" t="s">
        <v>397</v>
      </c>
      <c r="D73" s="146"/>
      <c r="E73" s="90" t="s">
        <v>462</v>
      </c>
      <c r="F73" s="90">
        <v>1</v>
      </c>
      <c r="G73" s="63"/>
      <c r="H73" s="82">
        <f t="shared" si="18"/>
        <v>0</v>
      </c>
      <c r="I73" s="63"/>
      <c r="J73" s="63">
        <f t="shared" si="19"/>
        <v>0</v>
      </c>
      <c r="K73" s="63"/>
      <c r="L73" s="82">
        <f t="shared" si="20"/>
        <v>0</v>
      </c>
      <c r="M73" s="143" t="s">
        <v>70</v>
      </c>
      <c r="N73" s="143" t="s">
        <v>70</v>
      </c>
      <c r="O73" s="63"/>
      <c r="P73" s="63"/>
      <c r="Q73" s="63"/>
      <c r="R73" s="63"/>
      <c r="S73" s="110"/>
      <c r="T73" s="159"/>
      <c r="U73" s="80"/>
    </row>
    <row r="74" spans="1:58" s="49" customFormat="1" ht="29" x14ac:dyDescent="0.35">
      <c r="A74" s="90" t="s">
        <v>176</v>
      </c>
      <c r="B74" s="145" t="s">
        <v>55</v>
      </c>
      <c r="C74" s="145" t="s">
        <v>56</v>
      </c>
      <c r="D74" s="134"/>
      <c r="E74" s="90"/>
      <c r="F74" s="90">
        <v>1</v>
      </c>
      <c r="G74" s="63"/>
      <c r="H74" s="82">
        <f t="shared" si="18"/>
        <v>0</v>
      </c>
      <c r="I74" s="63"/>
      <c r="J74" s="63">
        <f t="shared" si="19"/>
        <v>0</v>
      </c>
      <c r="K74" s="63"/>
      <c r="L74" s="82">
        <f t="shared" si="20"/>
        <v>0</v>
      </c>
      <c r="M74" s="143"/>
      <c r="N74" s="143"/>
      <c r="O74" s="143" t="s">
        <v>70</v>
      </c>
      <c r="P74" s="143" t="s">
        <v>70</v>
      </c>
      <c r="Q74" s="63"/>
      <c r="R74" s="63"/>
      <c r="S74" s="110"/>
      <c r="T74" s="159"/>
      <c r="U74" s="80"/>
    </row>
    <row r="75" spans="1:58" s="49" customFormat="1" x14ac:dyDescent="0.35">
      <c r="A75" s="90" t="s">
        <v>177</v>
      </c>
      <c r="B75" s="139" t="s">
        <v>467</v>
      </c>
      <c r="C75" s="145"/>
      <c r="D75" s="113"/>
      <c r="E75" s="82"/>
      <c r="F75" s="63">
        <v>1</v>
      </c>
      <c r="G75" s="63"/>
      <c r="H75" s="82"/>
      <c r="I75" s="63"/>
      <c r="J75" s="63">
        <f t="shared" si="19"/>
        <v>0</v>
      </c>
      <c r="K75" s="63"/>
      <c r="L75" s="82">
        <f t="shared" si="20"/>
        <v>0</v>
      </c>
      <c r="M75" s="63"/>
      <c r="N75" s="63"/>
      <c r="O75" s="63"/>
      <c r="P75" s="63"/>
      <c r="Q75" s="63"/>
      <c r="R75" s="63"/>
      <c r="S75" s="110"/>
      <c r="T75" s="159"/>
      <c r="U75" s="80"/>
    </row>
    <row r="76" spans="1:58" s="49" customFormat="1" x14ac:dyDescent="0.35">
      <c r="A76" s="102" t="s">
        <v>178</v>
      </c>
      <c r="B76" s="118" t="s">
        <v>41</v>
      </c>
      <c r="C76" s="118"/>
      <c r="D76" s="123"/>
      <c r="E76" s="124"/>
      <c r="F76" s="99">
        <v>2</v>
      </c>
      <c r="G76" s="63"/>
      <c r="H76" s="82"/>
      <c r="I76" s="63"/>
      <c r="J76" s="63"/>
      <c r="K76" s="63"/>
      <c r="L76" s="82"/>
      <c r="M76" s="143"/>
      <c r="N76" s="143"/>
      <c r="O76" s="63"/>
      <c r="P76" s="63"/>
      <c r="Q76" s="63"/>
      <c r="R76" s="63"/>
      <c r="S76" s="110"/>
      <c r="T76" s="159"/>
      <c r="U76" s="80"/>
    </row>
    <row r="77" spans="1:58" s="54" customFormat="1" ht="29" x14ac:dyDescent="0.35">
      <c r="A77" s="90" t="s">
        <v>179</v>
      </c>
      <c r="B77" s="117" t="s">
        <v>38</v>
      </c>
      <c r="C77" s="140" t="s">
        <v>39</v>
      </c>
      <c r="D77" s="97"/>
      <c r="E77" s="63" t="s">
        <v>40</v>
      </c>
      <c r="F77" s="63">
        <v>1</v>
      </c>
      <c r="G77" s="92">
        <v>0.02</v>
      </c>
      <c r="H77" s="63">
        <f t="shared" ref="H77" si="21">F77*G77</f>
        <v>0.02</v>
      </c>
      <c r="I77" s="63"/>
      <c r="J77" s="63"/>
      <c r="K77" s="63"/>
      <c r="L77" s="82"/>
      <c r="M77" s="143"/>
      <c r="N77" s="143"/>
      <c r="O77" s="63"/>
      <c r="P77" s="63"/>
      <c r="Q77" s="63"/>
      <c r="R77" s="63"/>
      <c r="S77" s="110"/>
      <c r="T77" s="159"/>
      <c r="U77" s="80"/>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row>
    <row r="78" spans="1:58" s="54" customFormat="1" ht="43.5" x14ac:dyDescent="0.35">
      <c r="A78" s="8"/>
      <c r="B78" s="8"/>
      <c r="C78" s="8"/>
      <c r="D78" s="8"/>
      <c r="E78" s="8"/>
      <c r="F78" s="8"/>
      <c r="G78" s="8"/>
      <c r="H78" s="65" t="s">
        <v>8</v>
      </c>
      <c r="I78" s="8"/>
      <c r="J78" s="65" t="s">
        <v>10</v>
      </c>
      <c r="K78" s="65"/>
      <c r="L78" s="65" t="s">
        <v>19</v>
      </c>
      <c r="M78" s="65"/>
      <c r="N78" s="65"/>
      <c r="O78" s="65"/>
      <c r="P78" s="65"/>
      <c r="Q78" s="65"/>
      <c r="R78" s="65"/>
      <c r="S78" s="8"/>
      <c r="T78" s="166"/>
      <c r="U78" s="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row>
    <row r="79" spans="1:58" s="54" customFormat="1" x14ac:dyDescent="0.35">
      <c r="A79" s="94"/>
      <c r="B79" s="66"/>
      <c r="C79" s="66"/>
      <c r="D79" s="94"/>
      <c r="E79" s="94"/>
      <c r="F79" s="66"/>
      <c r="G79" s="66"/>
      <c r="H79" s="150">
        <f>SUM(H4:H77)</f>
        <v>22.290000000000003</v>
      </c>
      <c r="I79" s="66"/>
      <c r="J79" s="150">
        <f>SUM(J4:J77)</f>
        <v>116.19999999999999</v>
      </c>
      <c r="K79" s="67"/>
      <c r="L79" s="150">
        <f>SUM(L4:L77)</f>
        <v>0</v>
      </c>
      <c r="M79" s="67"/>
      <c r="N79" s="67"/>
      <c r="O79" s="67"/>
      <c r="P79" s="67"/>
      <c r="Q79" s="67"/>
      <c r="R79" s="67"/>
      <c r="S79" s="66"/>
      <c r="T79" s="167"/>
      <c r="U79" s="151"/>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row>
    <row r="80" spans="1:58" s="54" customFormat="1" x14ac:dyDescent="0.35">
      <c r="A80" s="50"/>
      <c r="B80" s="44"/>
      <c r="C80" s="45"/>
      <c r="D80" s="24"/>
      <c r="E80" s="50"/>
      <c r="F80" s="23"/>
      <c r="G80" s="24"/>
      <c r="H80" s="24"/>
      <c r="I80" s="24"/>
      <c r="J80" s="24"/>
      <c r="K80" s="24"/>
      <c r="L80" s="24"/>
      <c r="M80" s="24"/>
      <c r="N80" s="24"/>
      <c r="O80" s="24"/>
      <c r="P80" s="24"/>
      <c r="Q80" s="24"/>
      <c r="R80" s="24"/>
      <c r="S80" s="25"/>
      <c r="T80" s="168"/>
      <c r="U80" s="1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row>
    <row r="81" spans="1:58" s="54" customFormat="1" x14ac:dyDescent="0.35">
      <c r="A81" s="50"/>
      <c r="B81" s="44"/>
      <c r="C81" s="45"/>
      <c r="D81" s="24"/>
      <c r="E81" s="50"/>
      <c r="F81" s="23"/>
      <c r="G81" s="24"/>
      <c r="H81" s="24"/>
      <c r="I81" s="24"/>
      <c r="J81" s="24"/>
      <c r="K81" s="24"/>
      <c r="L81" s="24"/>
      <c r="M81" s="24"/>
      <c r="N81" s="24"/>
      <c r="O81" s="24"/>
      <c r="P81" s="24"/>
      <c r="Q81" s="24"/>
      <c r="R81" s="24"/>
      <c r="S81" s="25"/>
      <c r="T81" s="168"/>
      <c r="U81" s="10"/>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row>
    <row r="82" spans="1:58" s="54" customFormat="1" x14ac:dyDescent="0.35">
      <c r="A82" s="50"/>
      <c r="B82" s="46"/>
      <c r="C82" s="47"/>
      <c r="D82" s="48"/>
      <c r="E82" s="51"/>
      <c r="F82" s="49"/>
      <c r="G82" s="48"/>
      <c r="H82" s="48"/>
      <c r="I82" s="24"/>
      <c r="J82" s="24"/>
      <c r="K82" s="24"/>
      <c r="L82" s="24"/>
      <c r="M82" s="24"/>
      <c r="N82" s="24"/>
      <c r="O82" s="24"/>
      <c r="P82" s="24"/>
      <c r="Q82" s="24"/>
      <c r="R82" s="24"/>
      <c r="S82" s="25"/>
      <c r="T82" s="168"/>
      <c r="U82" s="10"/>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row>
    <row r="83" spans="1:58" s="54" customFormat="1" x14ac:dyDescent="0.35">
      <c r="A83" s="50"/>
      <c r="B83" s="44"/>
      <c r="C83" s="45"/>
      <c r="D83" s="24"/>
      <c r="E83" s="50"/>
      <c r="F83" s="23"/>
      <c r="G83" s="24"/>
      <c r="H83" s="24"/>
      <c r="I83" s="24"/>
      <c r="J83" s="24"/>
      <c r="K83" s="24"/>
      <c r="L83" s="24"/>
      <c r="M83" s="24"/>
      <c r="N83" s="24"/>
      <c r="O83" s="24"/>
      <c r="P83" s="24"/>
      <c r="Q83" s="24"/>
      <c r="R83" s="24"/>
      <c r="S83" s="25"/>
      <c r="T83" s="168"/>
      <c r="U83" s="10"/>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row>
    <row r="84" spans="1:58" s="54" customFormat="1" x14ac:dyDescent="0.35">
      <c r="A84" s="50"/>
      <c r="B84" s="44"/>
      <c r="C84" s="45"/>
      <c r="D84" s="24"/>
      <c r="E84" s="50"/>
      <c r="F84" s="23"/>
      <c r="G84" s="24"/>
      <c r="H84" s="24"/>
      <c r="I84" s="24"/>
      <c r="J84" s="24"/>
      <c r="K84" s="24"/>
      <c r="L84" s="24"/>
      <c r="M84" s="24"/>
      <c r="N84" s="24"/>
      <c r="O84" s="24"/>
      <c r="P84" s="24"/>
      <c r="Q84" s="24"/>
      <c r="R84" s="24"/>
      <c r="S84" s="25"/>
      <c r="T84" s="168"/>
      <c r="U84" s="10"/>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row>
    <row r="85" spans="1:58" s="54" customFormat="1" x14ac:dyDescent="0.35">
      <c r="A85" s="50"/>
      <c r="B85" s="44"/>
      <c r="C85" s="45"/>
      <c r="D85" s="24"/>
      <c r="E85" s="50"/>
      <c r="F85" s="23"/>
      <c r="G85" s="24"/>
      <c r="H85" s="24"/>
      <c r="I85" s="24"/>
      <c r="J85" s="24"/>
      <c r="K85" s="24"/>
      <c r="L85" s="24"/>
      <c r="M85" s="24"/>
      <c r="N85" s="24"/>
      <c r="O85" s="24"/>
      <c r="P85" s="24"/>
      <c r="Q85" s="24"/>
      <c r="R85" s="24"/>
      <c r="S85" s="25"/>
      <c r="T85" s="168"/>
      <c r="U85" s="10"/>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row>
    <row r="86" spans="1:58" s="54" customFormat="1" x14ac:dyDescent="0.35">
      <c r="A86" s="50"/>
      <c r="B86" s="44"/>
      <c r="C86" s="45"/>
      <c r="D86" s="24"/>
      <c r="E86" s="50"/>
      <c r="F86" s="23"/>
      <c r="G86" s="24"/>
      <c r="H86" s="24"/>
      <c r="I86" s="24"/>
      <c r="J86" s="24"/>
      <c r="K86" s="24"/>
      <c r="L86" s="24"/>
      <c r="M86" s="24"/>
      <c r="N86" s="24"/>
      <c r="O86" s="24"/>
      <c r="P86" s="24"/>
      <c r="Q86" s="24"/>
      <c r="R86" s="24"/>
      <c r="S86" s="25"/>
      <c r="T86" s="168"/>
      <c r="U86" s="10"/>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row>
    <row r="87" spans="1:58" s="54" customFormat="1" x14ac:dyDescent="0.35">
      <c r="A87" s="50"/>
      <c r="B87" s="44"/>
      <c r="C87" s="45"/>
      <c r="D87" s="24"/>
      <c r="E87" s="50"/>
      <c r="F87" s="23"/>
      <c r="G87" s="24"/>
      <c r="H87" s="24"/>
      <c r="I87" s="24"/>
      <c r="J87" s="24"/>
      <c r="K87" s="24"/>
      <c r="L87" s="24"/>
      <c r="M87" s="24"/>
      <c r="N87" s="24"/>
      <c r="O87" s="24"/>
      <c r="P87" s="24"/>
      <c r="Q87" s="24"/>
      <c r="R87" s="24"/>
      <c r="S87" s="25"/>
      <c r="T87" s="168"/>
      <c r="U87" s="10"/>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row>
    <row r="88" spans="1:58" s="54" customFormat="1" x14ac:dyDescent="0.35">
      <c r="A88" s="50"/>
      <c r="B88" s="44"/>
      <c r="C88" s="45"/>
      <c r="D88" s="24"/>
      <c r="E88" s="50"/>
      <c r="F88" s="23"/>
      <c r="G88" s="24"/>
      <c r="H88" s="24"/>
      <c r="I88" s="24"/>
      <c r="J88" s="24"/>
      <c r="K88" s="24"/>
      <c r="L88" s="24"/>
      <c r="M88" s="24"/>
      <c r="N88" s="24"/>
      <c r="O88" s="24"/>
      <c r="P88" s="24"/>
      <c r="Q88" s="24"/>
      <c r="R88" s="24"/>
      <c r="S88" s="25"/>
      <c r="T88" s="168"/>
      <c r="U88" s="10"/>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row>
    <row r="89" spans="1:58" s="54" customFormat="1" x14ac:dyDescent="0.35">
      <c r="A89" s="50"/>
      <c r="B89" s="44"/>
      <c r="C89" s="45"/>
      <c r="D89" s="24"/>
      <c r="E89" s="50"/>
      <c r="F89" s="23"/>
      <c r="G89" s="24"/>
      <c r="H89" s="24"/>
      <c r="I89" s="24"/>
      <c r="J89" s="24"/>
      <c r="K89" s="24"/>
      <c r="L89" s="24"/>
      <c r="M89" s="24"/>
      <c r="N89" s="24"/>
      <c r="O89" s="24"/>
      <c r="P89" s="24"/>
      <c r="Q89" s="24"/>
      <c r="R89" s="24"/>
      <c r="S89" s="25"/>
      <c r="T89" s="168"/>
      <c r="U89" s="10"/>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row>
    <row r="90" spans="1:58" s="54" customFormat="1" x14ac:dyDescent="0.35">
      <c r="A90" s="50"/>
      <c r="B90" s="44"/>
      <c r="C90" s="45"/>
      <c r="D90" s="24"/>
      <c r="E90" s="50"/>
      <c r="F90" s="23"/>
      <c r="G90" s="24"/>
      <c r="H90" s="24"/>
      <c r="I90" s="24"/>
      <c r="J90" s="24"/>
      <c r="K90" s="24"/>
      <c r="L90" s="24"/>
      <c r="M90" s="24"/>
      <c r="N90" s="24"/>
      <c r="O90" s="24"/>
      <c r="P90" s="24"/>
      <c r="Q90" s="24"/>
      <c r="R90" s="24"/>
      <c r="S90" s="25"/>
      <c r="T90" s="168"/>
      <c r="U90" s="1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row>
    <row r="91" spans="1:58" s="54" customFormat="1" x14ac:dyDescent="0.35">
      <c r="A91" s="50"/>
      <c r="B91" s="44"/>
      <c r="C91" s="45"/>
      <c r="D91" s="24"/>
      <c r="E91" s="50"/>
      <c r="F91" s="23"/>
      <c r="G91" s="24"/>
      <c r="H91" s="24"/>
      <c r="I91" s="24"/>
      <c r="J91" s="24"/>
      <c r="K91" s="24"/>
      <c r="L91" s="24"/>
      <c r="M91" s="24"/>
      <c r="N91" s="24"/>
      <c r="O91" s="24"/>
      <c r="P91" s="24"/>
      <c r="Q91" s="24"/>
      <c r="R91" s="24"/>
      <c r="S91" s="25"/>
      <c r="T91" s="168"/>
      <c r="U91" s="10"/>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row>
    <row r="92" spans="1:58" s="54" customFormat="1" x14ac:dyDescent="0.35">
      <c r="A92" s="50"/>
      <c r="B92" s="44"/>
      <c r="C92" s="45"/>
      <c r="D92" s="24"/>
      <c r="E92" s="50"/>
      <c r="F92" s="23"/>
      <c r="G92" s="24"/>
      <c r="H92" s="24"/>
      <c r="I92" s="24"/>
      <c r="J92" s="24"/>
      <c r="K92" s="24"/>
      <c r="L92" s="24"/>
      <c r="M92" s="24"/>
      <c r="N92" s="24"/>
      <c r="O92" s="24"/>
      <c r="P92" s="24"/>
      <c r="Q92" s="24"/>
      <c r="R92" s="24"/>
      <c r="S92" s="25"/>
      <c r="T92" s="168"/>
      <c r="U92" s="10"/>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row>
    <row r="93" spans="1:58" s="10" customFormat="1" x14ac:dyDescent="0.35">
      <c r="A93" s="50"/>
      <c r="B93" s="44"/>
      <c r="C93" s="45"/>
      <c r="D93" s="24"/>
      <c r="E93" s="50"/>
      <c r="F93" s="23"/>
      <c r="G93" s="24"/>
      <c r="H93" s="24"/>
      <c r="I93" s="24"/>
      <c r="J93" s="24"/>
      <c r="K93" s="24"/>
      <c r="L93" s="24"/>
      <c r="M93" s="24"/>
      <c r="N93" s="24"/>
      <c r="O93" s="24"/>
      <c r="P93" s="24"/>
      <c r="Q93" s="24"/>
      <c r="R93" s="24"/>
      <c r="S93" s="25"/>
      <c r="T93" s="168"/>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row>
    <row r="94" spans="1:58" s="10" customFormat="1" x14ac:dyDescent="0.35">
      <c r="A94" s="50"/>
      <c r="B94" s="44"/>
      <c r="C94" s="45"/>
      <c r="D94" s="24"/>
      <c r="E94" s="50"/>
      <c r="F94" s="23"/>
      <c r="G94" s="24"/>
      <c r="H94" s="24"/>
      <c r="I94" s="24"/>
      <c r="J94" s="24"/>
      <c r="K94" s="24"/>
      <c r="L94" s="24"/>
      <c r="M94" s="24"/>
      <c r="N94" s="24"/>
      <c r="O94" s="24"/>
      <c r="P94" s="24"/>
      <c r="Q94" s="24"/>
      <c r="R94" s="24"/>
      <c r="S94" s="25"/>
      <c r="T94" s="168"/>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row>
    <row r="95" spans="1:58" s="10" customFormat="1" x14ac:dyDescent="0.35">
      <c r="A95" s="50"/>
      <c r="B95" s="44"/>
      <c r="C95" s="45"/>
      <c r="D95" s="24"/>
      <c r="E95" s="50"/>
      <c r="F95" s="23"/>
      <c r="G95" s="24"/>
      <c r="H95" s="24"/>
      <c r="I95" s="24"/>
      <c r="J95" s="24"/>
      <c r="K95" s="24"/>
      <c r="L95" s="24"/>
      <c r="M95" s="24"/>
      <c r="N95" s="24"/>
      <c r="O95" s="24"/>
      <c r="P95" s="24"/>
      <c r="Q95" s="24"/>
      <c r="R95" s="24"/>
      <c r="S95" s="25"/>
      <c r="T95" s="168"/>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row>
    <row r="96" spans="1:58" s="10" customFormat="1" x14ac:dyDescent="0.35">
      <c r="A96" s="50"/>
      <c r="B96" s="44"/>
      <c r="C96" s="45"/>
      <c r="D96" s="24"/>
      <c r="E96" s="50"/>
      <c r="F96" s="23"/>
      <c r="G96" s="24"/>
      <c r="H96" s="24"/>
      <c r="I96" s="24"/>
      <c r="J96" s="24"/>
      <c r="K96" s="24"/>
      <c r="L96" s="24"/>
      <c r="M96" s="24"/>
      <c r="N96" s="24"/>
      <c r="O96" s="24"/>
      <c r="P96" s="24"/>
      <c r="Q96" s="24"/>
      <c r="R96" s="24"/>
      <c r="S96" s="25"/>
      <c r="T96" s="168"/>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row>
    <row r="97" spans="1:58" s="10" customFormat="1" x14ac:dyDescent="0.35">
      <c r="A97" s="50"/>
      <c r="B97" s="44"/>
      <c r="C97" s="45"/>
      <c r="D97" s="24"/>
      <c r="E97" s="50"/>
      <c r="F97" s="23"/>
      <c r="G97" s="24"/>
      <c r="H97" s="24"/>
      <c r="I97" s="24"/>
      <c r="J97" s="24"/>
      <c r="K97" s="24"/>
      <c r="L97" s="24"/>
      <c r="M97" s="24"/>
      <c r="N97" s="24"/>
      <c r="O97" s="24"/>
      <c r="P97" s="24"/>
      <c r="Q97" s="24"/>
      <c r="R97" s="24"/>
      <c r="S97" s="25"/>
      <c r="T97" s="168"/>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row>
    <row r="98" spans="1:58" s="10" customFormat="1" x14ac:dyDescent="0.35">
      <c r="A98" s="50"/>
      <c r="B98" s="44"/>
      <c r="C98" s="45"/>
      <c r="D98" s="24"/>
      <c r="E98" s="50"/>
      <c r="F98" s="23"/>
      <c r="G98" s="24"/>
      <c r="H98" s="24"/>
      <c r="I98" s="24"/>
      <c r="J98" s="24"/>
      <c r="K98" s="24"/>
      <c r="L98" s="24"/>
      <c r="M98" s="24"/>
      <c r="N98" s="24"/>
      <c r="O98" s="24"/>
      <c r="P98" s="24"/>
      <c r="Q98" s="24"/>
      <c r="R98" s="24"/>
      <c r="S98" s="25"/>
      <c r="T98" s="16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row>
    <row r="99" spans="1:58" s="10" customFormat="1" x14ac:dyDescent="0.35">
      <c r="A99" s="50"/>
      <c r="B99" s="44"/>
      <c r="C99" s="45"/>
      <c r="D99" s="24"/>
      <c r="E99" s="50"/>
      <c r="F99" s="23"/>
      <c r="G99" s="24"/>
      <c r="H99" s="24"/>
      <c r="I99" s="24"/>
      <c r="J99" s="24"/>
      <c r="K99" s="24"/>
      <c r="L99" s="24"/>
      <c r="M99" s="24"/>
      <c r="N99" s="24"/>
      <c r="O99" s="24"/>
      <c r="P99" s="24"/>
      <c r="Q99" s="24"/>
      <c r="R99" s="24"/>
      <c r="S99" s="25"/>
      <c r="T99" s="168"/>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row>
    <row r="100" spans="1:58" s="10" customFormat="1" x14ac:dyDescent="0.35">
      <c r="A100" s="50"/>
      <c r="B100" s="44"/>
      <c r="C100" s="45"/>
      <c r="D100" s="24"/>
      <c r="E100" s="50"/>
      <c r="F100" s="23"/>
      <c r="G100" s="24"/>
      <c r="H100" s="24"/>
      <c r="I100" s="24"/>
      <c r="J100" s="24"/>
      <c r="K100" s="24"/>
      <c r="L100" s="24"/>
      <c r="M100" s="24"/>
      <c r="N100" s="24"/>
      <c r="O100" s="24"/>
      <c r="P100" s="24"/>
      <c r="Q100" s="24"/>
      <c r="R100" s="24"/>
      <c r="S100" s="25"/>
      <c r="T100" s="168"/>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row>
    <row r="101" spans="1:58" s="10" customFormat="1" x14ac:dyDescent="0.35">
      <c r="A101" s="50"/>
      <c r="B101" s="44"/>
      <c r="C101" s="45"/>
      <c r="D101" s="24"/>
      <c r="E101" s="50"/>
      <c r="F101" s="23"/>
      <c r="G101" s="24"/>
      <c r="H101" s="24"/>
      <c r="I101" s="24"/>
      <c r="J101" s="24"/>
      <c r="K101" s="24"/>
      <c r="L101" s="24"/>
      <c r="M101" s="24"/>
      <c r="N101" s="24"/>
      <c r="O101" s="24"/>
      <c r="P101" s="24"/>
      <c r="Q101" s="24"/>
      <c r="R101" s="24"/>
      <c r="S101" s="25"/>
      <c r="T101" s="168"/>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row>
    <row r="102" spans="1:58" s="10" customFormat="1" x14ac:dyDescent="0.35">
      <c r="A102" s="50"/>
      <c r="B102" s="44"/>
      <c r="C102" s="45"/>
      <c r="D102" s="24"/>
      <c r="E102" s="50"/>
      <c r="F102" s="23"/>
      <c r="G102" s="24"/>
      <c r="H102" s="24"/>
      <c r="I102" s="24"/>
      <c r="J102" s="24"/>
      <c r="K102" s="24"/>
      <c r="L102" s="24"/>
      <c r="M102" s="24"/>
      <c r="N102" s="24"/>
      <c r="O102" s="24"/>
      <c r="P102" s="24"/>
      <c r="Q102" s="24"/>
      <c r="R102" s="24"/>
      <c r="S102" s="25"/>
      <c r="T102" s="168"/>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row>
    <row r="103" spans="1:58" s="10" customFormat="1" x14ac:dyDescent="0.35">
      <c r="A103" s="50"/>
      <c r="B103" s="44"/>
      <c r="C103" s="45"/>
      <c r="D103" s="24"/>
      <c r="E103" s="50"/>
      <c r="F103" s="23"/>
      <c r="G103" s="24"/>
      <c r="H103" s="24"/>
      <c r="I103" s="24"/>
      <c r="J103" s="24"/>
      <c r="K103" s="24"/>
      <c r="L103" s="24"/>
      <c r="M103" s="24"/>
      <c r="N103" s="24"/>
      <c r="O103" s="24"/>
      <c r="P103" s="24"/>
      <c r="Q103" s="24"/>
      <c r="R103" s="24"/>
      <c r="S103" s="25"/>
      <c r="T103" s="168"/>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row>
    <row r="104" spans="1:58" s="10" customFormat="1" x14ac:dyDescent="0.35">
      <c r="A104" s="50"/>
      <c r="B104" s="44"/>
      <c r="C104" s="45"/>
      <c r="D104" s="24"/>
      <c r="E104" s="50"/>
      <c r="F104" s="23"/>
      <c r="G104" s="24"/>
      <c r="H104" s="24"/>
      <c r="I104" s="24"/>
      <c r="J104" s="24"/>
      <c r="K104" s="24"/>
      <c r="L104" s="24"/>
      <c r="M104" s="24"/>
      <c r="N104" s="24"/>
      <c r="O104" s="24"/>
      <c r="P104" s="24"/>
      <c r="Q104" s="24"/>
      <c r="R104" s="24"/>
      <c r="S104" s="25"/>
      <c r="T104" s="168"/>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row>
    <row r="105" spans="1:58" s="10" customFormat="1" x14ac:dyDescent="0.35">
      <c r="A105" s="50"/>
      <c r="B105" s="44"/>
      <c r="C105" s="45"/>
      <c r="D105" s="24"/>
      <c r="E105" s="50"/>
      <c r="F105" s="23"/>
      <c r="G105" s="24"/>
      <c r="H105" s="24"/>
      <c r="I105" s="24"/>
      <c r="J105" s="24"/>
      <c r="K105" s="24"/>
      <c r="L105" s="24"/>
      <c r="M105" s="24"/>
      <c r="N105" s="24"/>
      <c r="O105" s="24"/>
      <c r="P105" s="24"/>
      <c r="Q105" s="24"/>
      <c r="R105" s="24"/>
      <c r="S105" s="25"/>
      <c r="T105" s="168"/>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row>
    <row r="106" spans="1:58" s="10" customFormat="1" x14ac:dyDescent="0.35">
      <c r="A106" s="50"/>
      <c r="B106" s="44"/>
      <c r="C106" s="45"/>
      <c r="D106" s="24"/>
      <c r="E106" s="50"/>
      <c r="F106" s="23"/>
      <c r="G106" s="24"/>
      <c r="H106" s="24"/>
      <c r="I106" s="24"/>
      <c r="J106" s="24"/>
      <c r="K106" s="24"/>
      <c r="L106" s="24"/>
      <c r="M106" s="24"/>
      <c r="N106" s="24"/>
      <c r="O106" s="24"/>
      <c r="P106" s="24"/>
      <c r="Q106" s="24"/>
      <c r="R106" s="24"/>
      <c r="S106" s="25"/>
      <c r="T106" s="168"/>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row>
    <row r="107" spans="1:58" s="10" customFormat="1" x14ac:dyDescent="0.35">
      <c r="A107" s="50"/>
      <c r="B107" s="44"/>
      <c r="C107" s="45"/>
      <c r="D107" s="24"/>
      <c r="E107" s="50"/>
      <c r="F107" s="23"/>
      <c r="G107" s="24"/>
      <c r="H107" s="24"/>
      <c r="I107" s="24"/>
      <c r="J107" s="24"/>
      <c r="K107" s="24"/>
      <c r="L107" s="24"/>
      <c r="M107" s="24"/>
      <c r="N107" s="24"/>
      <c r="O107" s="24"/>
      <c r="P107" s="24"/>
      <c r="Q107" s="24"/>
      <c r="R107" s="24"/>
      <c r="S107" s="25"/>
      <c r="T107" s="168"/>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row>
    <row r="108" spans="1:58" s="10" customFormat="1" x14ac:dyDescent="0.35">
      <c r="A108" s="50"/>
      <c r="B108" s="44"/>
      <c r="C108" s="45"/>
      <c r="D108" s="24"/>
      <c r="E108" s="50"/>
      <c r="F108" s="23"/>
      <c r="G108" s="24"/>
      <c r="H108" s="24"/>
      <c r="I108" s="24"/>
      <c r="J108" s="24"/>
      <c r="K108" s="24"/>
      <c r="L108" s="24"/>
      <c r="M108" s="24"/>
      <c r="N108" s="24"/>
      <c r="O108" s="24"/>
      <c r="P108" s="24"/>
      <c r="Q108" s="24"/>
      <c r="R108" s="24"/>
      <c r="S108" s="25"/>
      <c r="T108" s="16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row>
    <row r="109" spans="1:58" s="10" customFormat="1" x14ac:dyDescent="0.35">
      <c r="A109" s="50"/>
      <c r="B109" s="44"/>
      <c r="C109" s="45"/>
      <c r="D109" s="24"/>
      <c r="E109" s="50"/>
      <c r="F109" s="23"/>
      <c r="G109" s="24"/>
      <c r="H109" s="24"/>
      <c r="I109" s="24"/>
      <c r="J109" s="24"/>
      <c r="K109" s="24"/>
      <c r="L109" s="24"/>
      <c r="M109" s="24"/>
      <c r="N109" s="24"/>
      <c r="O109" s="24"/>
      <c r="P109" s="24"/>
      <c r="Q109" s="24"/>
      <c r="R109" s="24"/>
      <c r="S109" s="25"/>
      <c r="T109" s="168"/>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row>
    <row r="110" spans="1:58" s="10" customFormat="1" x14ac:dyDescent="0.35">
      <c r="A110" s="50"/>
      <c r="B110" s="44"/>
      <c r="C110" s="45"/>
      <c r="D110" s="24"/>
      <c r="E110" s="50"/>
      <c r="F110" s="23"/>
      <c r="G110" s="24"/>
      <c r="H110" s="24"/>
      <c r="I110" s="24"/>
      <c r="J110" s="24"/>
      <c r="K110" s="24"/>
      <c r="L110" s="24"/>
      <c r="M110" s="24"/>
      <c r="N110" s="24"/>
      <c r="O110" s="24"/>
      <c r="P110" s="24"/>
      <c r="Q110" s="24"/>
      <c r="R110" s="24"/>
      <c r="S110" s="25"/>
      <c r="T110" s="168"/>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row>
    <row r="111" spans="1:58" s="10" customFormat="1" x14ac:dyDescent="0.35">
      <c r="A111" s="50"/>
      <c r="B111" s="44"/>
      <c r="C111" s="45"/>
      <c r="D111" s="24"/>
      <c r="E111" s="50"/>
      <c r="F111" s="23"/>
      <c r="G111" s="24"/>
      <c r="H111" s="24"/>
      <c r="I111" s="24"/>
      <c r="J111" s="24"/>
      <c r="K111" s="24"/>
      <c r="L111" s="24"/>
      <c r="M111" s="24"/>
      <c r="N111" s="24"/>
      <c r="O111" s="24"/>
      <c r="P111" s="24"/>
      <c r="Q111" s="24"/>
      <c r="R111" s="24"/>
      <c r="S111" s="25"/>
      <c r="T111" s="168"/>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row>
    <row r="112" spans="1:58" s="10" customFormat="1" x14ac:dyDescent="0.35">
      <c r="A112" s="50"/>
      <c r="B112" s="44"/>
      <c r="C112" s="45"/>
      <c r="D112" s="24"/>
      <c r="E112" s="50"/>
      <c r="F112" s="23"/>
      <c r="G112" s="24"/>
      <c r="H112" s="24"/>
      <c r="I112" s="24"/>
      <c r="J112" s="24"/>
      <c r="K112" s="24"/>
      <c r="L112" s="24"/>
      <c r="M112" s="24"/>
      <c r="N112" s="24"/>
      <c r="O112" s="24"/>
      <c r="P112" s="24"/>
      <c r="Q112" s="24"/>
      <c r="R112" s="24"/>
      <c r="S112" s="25"/>
      <c r="T112" s="168"/>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row>
    <row r="113" spans="1:58" s="10" customFormat="1" x14ac:dyDescent="0.35">
      <c r="A113" s="50"/>
      <c r="B113" s="44"/>
      <c r="C113" s="45"/>
      <c r="D113" s="24"/>
      <c r="E113" s="50"/>
      <c r="F113" s="23"/>
      <c r="G113" s="24"/>
      <c r="H113" s="24"/>
      <c r="I113" s="24"/>
      <c r="J113" s="24"/>
      <c r="K113" s="24"/>
      <c r="L113" s="24"/>
      <c r="M113" s="24"/>
      <c r="N113" s="24"/>
      <c r="O113" s="24"/>
      <c r="P113" s="24"/>
      <c r="Q113" s="24"/>
      <c r="R113" s="24"/>
      <c r="S113" s="25"/>
      <c r="T113" s="168"/>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row>
    <row r="114" spans="1:58" s="10" customFormat="1" x14ac:dyDescent="0.35">
      <c r="A114" s="50"/>
      <c r="B114" s="44"/>
      <c r="C114" s="45"/>
      <c r="D114" s="24"/>
      <c r="E114" s="50"/>
      <c r="F114" s="23"/>
      <c r="G114" s="24"/>
      <c r="H114" s="24"/>
      <c r="I114" s="24"/>
      <c r="J114" s="24"/>
      <c r="K114" s="24"/>
      <c r="L114" s="24"/>
      <c r="M114" s="24"/>
      <c r="N114" s="24"/>
      <c r="O114" s="24"/>
      <c r="P114" s="24"/>
      <c r="Q114" s="24"/>
      <c r="R114" s="24"/>
      <c r="S114" s="25"/>
      <c r="T114" s="168"/>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row>
    <row r="115" spans="1:58" s="10" customFormat="1" x14ac:dyDescent="0.35">
      <c r="A115" s="50"/>
      <c r="B115" s="44"/>
      <c r="C115" s="45"/>
      <c r="D115" s="24"/>
      <c r="E115" s="50"/>
      <c r="F115" s="23"/>
      <c r="G115" s="24"/>
      <c r="H115" s="24"/>
      <c r="I115" s="24"/>
      <c r="J115" s="24"/>
      <c r="K115" s="24"/>
      <c r="L115" s="24"/>
      <c r="M115" s="24"/>
      <c r="N115" s="24"/>
      <c r="O115" s="24"/>
      <c r="P115" s="24"/>
      <c r="Q115" s="24"/>
      <c r="R115" s="24"/>
      <c r="S115" s="25"/>
      <c r="T115" s="168"/>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row>
    <row r="116" spans="1:58" s="10" customFormat="1" x14ac:dyDescent="0.35">
      <c r="A116" s="50"/>
      <c r="B116" s="44"/>
      <c r="C116" s="45"/>
      <c r="D116" s="24"/>
      <c r="E116" s="50"/>
      <c r="F116" s="23"/>
      <c r="G116" s="24"/>
      <c r="H116" s="24"/>
      <c r="I116" s="24"/>
      <c r="J116" s="24"/>
      <c r="K116" s="24"/>
      <c r="L116" s="24"/>
      <c r="M116" s="24"/>
      <c r="N116" s="24"/>
      <c r="O116" s="24"/>
      <c r="P116" s="24"/>
      <c r="Q116" s="24"/>
      <c r="R116" s="24"/>
      <c r="S116" s="25"/>
      <c r="T116" s="168"/>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row>
    <row r="117" spans="1:58" s="10" customFormat="1" x14ac:dyDescent="0.35">
      <c r="A117" s="50"/>
      <c r="B117" s="44"/>
      <c r="C117" s="45"/>
      <c r="D117" s="24"/>
      <c r="E117" s="50"/>
      <c r="F117" s="23"/>
      <c r="G117" s="24"/>
      <c r="H117" s="24"/>
      <c r="I117" s="24"/>
      <c r="J117" s="24"/>
      <c r="K117" s="24"/>
      <c r="L117" s="24"/>
      <c r="M117" s="24"/>
      <c r="N117" s="24"/>
      <c r="O117" s="24"/>
      <c r="P117" s="24"/>
      <c r="Q117" s="24"/>
      <c r="R117" s="24"/>
      <c r="S117" s="25"/>
      <c r="T117" s="168"/>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row>
    <row r="118" spans="1:58" s="10" customFormat="1" x14ac:dyDescent="0.35">
      <c r="A118" s="50"/>
      <c r="B118" s="44"/>
      <c r="C118" s="45"/>
      <c r="D118" s="24"/>
      <c r="E118" s="50"/>
      <c r="F118" s="23"/>
      <c r="G118" s="24"/>
      <c r="H118" s="24"/>
      <c r="I118" s="24"/>
      <c r="J118" s="24"/>
      <c r="K118" s="24"/>
      <c r="L118" s="24"/>
      <c r="M118" s="24"/>
      <c r="N118" s="24"/>
      <c r="O118" s="24"/>
      <c r="P118" s="24"/>
      <c r="Q118" s="24"/>
      <c r="R118" s="24"/>
      <c r="S118" s="25"/>
      <c r="T118" s="16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row>
    <row r="119" spans="1:58" s="10" customFormat="1" x14ac:dyDescent="0.35">
      <c r="A119" s="50"/>
      <c r="B119" s="44"/>
      <c r="C119" s="45"/>
      <c r="D119" s="24"/>
      <c r="E119" s="50"/>
      <c r="F119" s="23"/>
      <c r="G119" s="24"/>
      <c r="H119" s="24"/>
      <c r="I119" s="24"/>
      <c r="J119" s="24"/>
      <c r="K119" s="24"/>
      <c r="L119" s="24"/>
      <c r="M119" s="24"/>
      <c r="N119" s="24"/>
      <c r="O119" s="24"/>
      <c r="P119" s="24"/>
      <c r="Q119" s="24"/>
      <c r="R119" s="24"/>
      <c r="S119" s="25"/>
      <c r="T119" s="168"/>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row>
    <row r="120" spans="1:58" s="10" customFormat="1" x14ac:dyDescent="0.35">
      <c r="A120" s="50"/>
      <c r="B120" s="44"/>
      <c r="C120" s="45"/>
      <c r="D120" s="24"/>
      <c r="E120" s="50"/>
      <c r="F120" s="23"/>
      <c r="G120" s="24"/>
      <c r="H120" s="24"/>
      <c r="I120" s="24"/>
      <c r="J120" s="24"/>
      <c r="K120" s="24"/>
      <c r="L120" s="24"/>
      <c r="M120" s="24"/>
      <c r="N120" s="24"/>
      <c r="O120" s="24"/>
      <c r="P120" s="24"/>
      <c r="Q120" s="24"/>
      <c r="R120" s="24"/>
      <c r="S120" s="25"/>
      <c r="T120" s="168"/>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row>
    <row r="121" spans="1:58" s="10" customFormat="1" x14ac:dyDescent="0.35">
      <c r="A121" s="50"/>
      <c r="B121" s="44"/>
      <c r="C121" s="45"/>
      <c r="D121" s="24"/>
      <c r="E121" s="50"/>
      <c r="F121" s="23"/>
      <c r="G121" s="24"/>
      <c r="H121" s="24"/>
      <c r="I121" s="24"/>
      <c r="J121" s="24"/>
      <c r="K121" s="24"/>
      <c r="L121" s="24"/>
      <c r="M121" s="24"/>
      <c r="N121" s="24"/>
      <c r="O121" s="24"/>
      <c r="P121" s="24"/>
      <c r="Q121" s="24"/>
      <c r="R121" s="24"/>
      <c r="S121" s="25"/>
      <c r="T121" s="168"/>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row>
    <row r="122" spans="1:58" s="10" customFormat="1" x14ac:dyDescent="0.35">
      <c r="A122" s="50"/>
      <c r="B122" s="44"/>
      <c r="C122" s="45"/>
      <c r="D122" s="24"/>
      <c r="E122" s="50"/>
      <c r="F122" s="23"/>
      <c r="G122" s="24"/>
      <c r="H122" s="24"/>
      <c r="I122" s="24"/>
      <c r="J122" s="24"/>
      <c r="K122" s="24"/>
      <c r="L122" s="24"/>
      <c r="M122" s="24"/>
      <c r="N122" s="24"/>
      <c r="O122" s="24"/>
      <c r="P122" s="24"/>
      <c r="Q122" s="24"/>
      <c r="R122" s="24"/>
      <c r="S122" s="25"/>
      <c r="T122" s="168"/>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row>
    <row r="123" spans="1:58" s="10" customFormat="1" x14ac:dyDescent="0.35">
      <c r="A123" s="50"/>
      <c r="B123" s="44"/>
      <c r="C123" s="45"/>
      <c r="D123" s="24"/>
      <c r="E123" s="50"/>
      <c r="F123" s="23"/>
      <c r="G123" s="24"/>
      <c r="H123" s="24"/>
      <c r="I123" s="24"/>
      <c r="J123" s="24"/>
      <c r="K123" s="24"/>
      <c r="L123" s="24"/>
      <c r="M123" s="24"/>
      <c r="N123" s="24"/>
      <c r="O123" s="24"/>
      <c r="P123" s="24"/>
      <c r="Q123" s="24"/>
      <c r="R123" s="24"/>
      <c r="S123" s="25"/>
      <c r="T123" s="168"/>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row>
    <row r="124" spans="1:58" s="10" customFormat="1" x14ac:dyDescent="0.35">
      <c r="A124" s="50"/>
      <c r="B124" s="44"/>
      <c r="C124" s="45"/>
      <c r="D124" s="24"/>
      <c r="E124" s="50"/>
      <c r="F124" s="23"/>
      <c r="G124" s="24"/>
      <c r="H124" s="24"/>
      <c r="I124" s="24"/>
      <c r="J124" s="24"/>
      <c r="K124" s="24"/>
      <c r="L124" s="24"/>
      <c r="M124" s="24"/>
      <c r="N124" s="24"/>
      <c r="O124" s="24"/>
      <c r="P124" s="24"/>
      <c r="Q124" s="24"/>
      <c r="R124" s="24"/>
      <c r="S124" s="25"/>
      <c r="T124" s="168"/>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row>
    <row r="125" spans="1:58" s="10" customFormat="1" x14ac:dyDescent="0.35">
      <c r="A125" s="50"/>
      <c r="B125" s="44"/>
      <c r="C125" s="45"/>
      <c r="D125" s="24"/>
      <c r="E125" s="50"/>
      <c r="F125" s="23"/>
      <c r="G125" s="24"/>
      <c r="H125" s="24"/>
      <c r="I125" s="24"/>
      <c r="J125" s="24"/>
      <c r="K125" s="24"/>
      <c r="L125" s="24"/>
      <c r="M125" s="24"/>
      <c r="N125" s="24"/>
      <c r="O125" s="24"/>
      <c r="P125" s="24"/>
      <c r="Q125" s="24"/>
      <c r="R125" s="24"/>
      <c r="S125" s="25"/>
      <c r="T125" s="168"/>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row>
    <row r="126" spans="1:58" s="10" customFormat="1" x14ac:dyDescent="0.35">
      <c r="A126" s="50"/>
      <c r="B126" s="44"/>
      <c r="C126" s="45"/>
      <c r="D126" s="24"/>
      <c r="E126" s="50"/>
      <c r="F126" s="23"/>
      <c r="G126" s="24"/>
      <c r="H126" s="24"/>
      <c r="I126" s="24"/>
      <c r="J126" s="24"/>
      <c r="K126" s="24"/>
      <c r="L126" s="24"/>
      <c r="M126" s="24"/>
      <c r="N126" s="24"/>
      <c r="O126" s="24"/>
      <c r="P126" s="24"/>
      <c r="Q126" s="24"/>
      <c r="R126" s="24"/>
      <c r="S126" s="25"/>
      <c r="T126" s="168"/>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row>
    <row r="127" spans="1:58" s="10" customFormat="1" x14ac:dyDescent="0.35">
      <c r="A127" s="50"/>
      <c r="B127" s="44"/>
      <c r="C127" s="45"/>
      <c r="D127" s="24"/>
      <c r="E127" s="50"/>
      <c r="F127" s="23"/>
      <c r="G127" s="24"/>
      <c r="H127" s="24"/>
      <c r="I127" s="24"/>
      <c r="J127" s="24"/>
      <c r="K127" s="24"/>
      <c r="L127" s="24"/>
      <c r="M127" s="24"/>
      <c r="N127" s="24"/>
      <c r="O127" s="24"/>
      <c r="P127" s="24"/>
      <c r="Q127" s="24"/>
      <c r="R127" s="24"/>
      <c r="S127" s="25"/>
      <c r="T127" s="168"/>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row>
    <row r="128" spans="1:58" s="10" customFormat="1" x14ac:dyDescent="0.35">
      <c r="A128" s="50"/>
      <c r="B128" s="44"/>
      <c r="C128" s="45"/>
      <c r="D128" s="24"/>
      <c r="E128" s="50"/>
      <c r="F128" s="23"/>
      <c r="G128" s="24"/>
      <c r="H128" s="24"/>
      <c r="I128" s="24"/>
      <c r="J128" s="24"/>
      <c r="K128" s="24"/>
      <c r="L128" s="24"/>
      <c r="M128" s="24"/>
      <c r="N128" s="24"/>
      <c r="O128" s="24"/>
      <c r="P128" s="24"/>
      <c r="Q128" s="24"/>
      <c r="R128" s="24"/>
      <c r="S128" s="25"/>
      <c r="T128" s="16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row>
    <row r="129" spans="1:58" s="10" customFormat="1" x14ac:dyDescent="0.35">
      <c r="A129" s="50"/>
      <c r="B129" s="44"/>
      <c r="C129" s="45"/>
      <c r="D129" s="24"/>
      <c r="E129" s="50"/>
      <c r="F129" s="23"/>
      <c r="G129" s="24"/>
      <c r="H129" s="24"/>
      <c r="I129" s="24"/>
      <c r="J129" s="24"/>
      <c r="K129" s="24"/>
      <c r="L129" s="24"/>
      <c r="M129" s="24"/>
      <c r="N129" s="24"/>
      <c r="O129" s="24"/>
      <c r="P129" s="24"/>
      <c r="Q129" s="24"/>
      <c r="R129" s="24"/>
      <c r="S129" s="25"/>
      <c r="T129" s="168"/>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row>
    <row r="130" spans="1:58" s="10" customFormat="1" x14ac:dyDescent="0.35">
      <c r="A130" s="50"/>
      <c r="B130" s="44"/>
      <c r="C130" s="45"/>
      <c r="D130" s="24"/>
      <c r="E130" s="50"/>
      <c r="F130" s="23"/>
      <c r="G130" s="24"/>
      <c r="H130" s="24"/>
      <c r="I130" s="24"/>
      <c r="J130" s="24"/>
      <c r="K130" s="24"/>
      <c r="L130" s="24"/>
      <c r="M130" s="24"/>
      <c r="N130" s="24"/>
      <c r="O130" s="24"/>
      <c r="P130" s="24"/>
      <c r="Q130" s="24"/>
      <c r="R130" s="24"/>
      <c r="S130" s="25"/>
      <c r="T130" s="168"/>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row>
    <row r="131" spans="1:58" s="10" customFormat="1" x14ac:dyDescent="0.35">
      <c r="A131" s="50"/>
      <c r="B131" s="44"/>
      <c r="C131" s="45"/>
      <c r="D131" s="24"/>
      <c r="E131" s="50"/>
      <c r="F131" s="23"/>
      <c r="G131" s="24"/>
      <c r="H131" s="24"/>
      <c r="I131" s="24"/>
      <c r="J131" s="24"/>
      <c r="K131" s="24"/>
      <c r="L131" s="24"/>
      <c r="M131" s="24"/>
      <c r="N131" s="24"/>
      <c r="O131" s="24"/>
      <c r="P131" s="24"/>
      <c r="Q131" s="24"/>
      <c r="R131" s="24"/>
      <c r="S131" s="25"/>
      <c r="T131" s="168"/>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row>
    <row r="132" spans="1:58" s="10" customFormat="1" x14ac:dyDescent="0.35">
      <c r="A132" s="50"/>
      <c r="B132" s="44"/>
      <c r="C132" s="45"/>
      <c r="D132" s="24"/>
      <c r="E132" s="50"/>
      <c r="F132" s="23"/>
      <c r="G132" s="24"/>
      <c r="H132" s="24"/>
      <c r="I132" s="24"/>
      <c r="J132" s="24"/>
      <c r="K132" s="24"/>
      <c r="L132" s="24"/>
      <c r="M132" s="24"/>
      <c r="N132" s="24"/>
      <c r="O132" s="24"/>
      <c r="P132" s="24"/>
      <c r="Q132" s="24"/>
      <c r="R132" s="24"/>
      <c r="S132" s="25"/>
      <c r="T132" s="168"/>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row>
    <row r="133" spans="1:58" s="10" customFormat="1" x14ac:dyDescent="0.35">
      <c r="A133" s="50"/>
      <c r="B133" s="44"/>
      <c r="C133" s="45"/>
      <c r="D133" s="24"/>
      <c r="E133" s="50"/>
      <c r="F133" s="23"/>
      <c r="G133" s="24"/>
      <c r="H133" s="24"/>
      <c r="I133" s="24"/>
      <c r="J133" s="24"/>
      <c r="K133" s="24"/>
      <c r="L133" s="24"/>
      <c r="M133" s="24"/>
      <c r="N133" s="24"/>
      <c r="O133" s="24"/>
      <c r="P133" s="24"/>
      <c r="Q133" s="24"/>
      <c r="R133" s="24"/>
      <c r="S133" s="25"/>
      <c r="T133" s="168"/>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row>
    <row r="134" spans="1:58" s="10" customFormat="1" x14ac:dyDescent="0.35">
      <c r="A134" s="50"/>
      <c r="B134" s="44"/>
      <c r="C134" s="45"/>
      <c r="D134" s="24"/>
      <c r="E134" s="50"/>
      <c r="F134" s="23"/>
      <c r="G134" s="24"/>
      <c r="H134" s="24"/>
      <c r="I134" s="24"/>
      <c r="J134" s="24"/>
      <c r="K134" s="24"/>
      <c r="L134" s="24"/>
      <c r="M134" s="24"/>
      <c r="N134" s="24"/>
      <c r="O134" s="24"/>
      <c r="P134" s="24"/>
      <c r="Q134" s="24"/>
      <c r="R134" s="24"/>
      <c r="S134" s="25"/>
      <c r="T134" s="168"/>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row>
    <row r="135" spans="1:58" s="10" customFormat="1" x14ac:dyDescent="0.35">
      <c r="A135" s="50"/>
      <c r="B135" s="44"/>
      <c r="C135" s="45"/>
      <c r="D135" s="24"/>
      <c r="E135" s="50"/>
      <c r="F135" s="23"/>
      <c r="G135" s="24"/>
      <c r="H135" s="24"/>
      <c r="I135" s="24"/>
      <c r="J135" s="24"/>
      <c r="K135" s="24"/>
      <c r="L135" s="24"/>
      <c r="M135" s="24"/>
      <c r="N135" s="24"/>
      <c r="O135" s="24"/>
      <c r="P135" s="24"/>
      <c r="Q135" s="24"/>
      <c r="R135" s="24"/>
      <c r="S135" s="25"/>
      <c r="T135" s="168"/>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row>
    <row r="136" spans="1:58" s="10" customFormat="1" x14ac:dyDescent="0.35">
      <c r="A136" s="50"/>
      <c r="B136" s="44"/>
      <c r="C136" s="45"/>
      <c r="D136" s="24"/>
      <c r="E136" s="50"/>
      <c r="F136" s="23"/>
      <c r="G136" s="24"/>
      <c r="H136" s="24"/>
      <c r="I136" s="24"/>
      <c r="J136" s="24"/>
      <c r="K136" s="24"/>
      <c r="L136" s="24"/>
      <c r="M136" s="24"/>
      <c r="N136" s="24"/>
      <c r="O136" s="24"/>
      <c r="P136" s="24"/>
      <c r="Q136" s="24"/>
      <c r="R136" s="24"/>
      <c r="S136" s="25"/>
      <c r="T136" s="168"/>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row>
    <row r="137" spans="1:58" s="10" customFormat="1" x14ac:dyDescent="0.35">
      <c r="A137" s="50"/>
      <c r="B137" s="44"/>
      <c r="C137" s="45"/>
      <c r="D137" s="24"/>
      <c r="E137" s="50"/>
      <c r="F137" s="23"/>
      <c r="G137" s="24"/>
      <c r="H137" s="24"/>
      <c r="I137" s="24"/>
      <c r="J137" s="24"/>
      <c r="K137" s="24"/>
      <c r="L137" s="24"/>
      <c r="M137" s="24"/>
      <c r="N137" s="24"/>
      <c r="O137" s="24"/>
      <c r="P137" s="24"/>
      <c r="Q137" s="24"/>
      <c r="R137" s="24"/>
      <c r="S137" s="25"/>
      <c r="T137" s="168"/>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row>
    <row r="138" spans="1:58" s="10" customFormat="1" x14ac:dyDescent="0.35">
      <c r="A138" s="50"/>
      <c r="B138" s="44"/>
      <c r="C138" s="45"/>
      <c r="D138" s="24"/>
      <c r="E138" s="50"/>
      <c r="F138" s="23"/>
      <c r="G138" s="24"/>
      <c r="H138" s="24"/>
      <c r="I138" s="24"/>
      <c r="J138" s="24"/>
      <c r="K138" s="24"/>
      <c r="L138" s="24"/>
      <c r="M138" s="24"/>
      <c r="N138" s="24"/>
      <c r="O138" s="24"/>
      <c r="P138" s="24"/>
      <c r="Q138" s="24"/>
      <c r="R138" s="24"/>
      <c r="S138" s="25"/>
      <c r="T138" s="16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row>
    <row r="139" spans="1:58" s="10" customFormat="1" x14ac:dyDescent="0.35">
      <c r="A139" s="50"/>
      <c r="B139" s="44"/>
      <c r="C139" s="45"/>
      <c r="D139" s="24"/>
      <c r="E139" s="50"/>
      <c r="F139" s="23"/>
      <c r="G139" s="24"/>
      <c r="H139" s="24"/>
      <c r="I139" s="24"/>
      <c r="J139" s="24"/>
      <c r="K139" s="24"/>
      <c r="L139" s="24"/>
      <c r="M139" s="24"/>
      <c r="N139" s="24"/>
      <c r="O139" s="24"/>
      <c r="P139" s="24"/>
      <c r="Q139" s="24"/>
      <c r="R139" s="24"/>
      <c r="S139" s="25"/>
      <c r="T139" s="168"/>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row>
    <row r="140" spans="1:58" s="10" customFormat="1" x14ac:dyDescent="0.35">
      <c r="A140" s="50"/>
      <c r="B140" s="44"/>
      <c r="C140" s="45"/>
      <c r="D140" s="24"/>
      <c r="E140" s="50"/>
      <c r="F140" s="23"/>
      <c r="G140" s="24"/>
      <c r="H140" s="24"/>
      <c r="I140" s="24"/>
      <c r="J140" s="24"/>
      <c r="K140" s="24"/>
      <c r="L140" s="24"/>
      <c r="M140" s="24"/>
      <c r="N140" s="24"/>
      <c r="O140" s="24"/>
      <c r="P140" s="24"/>
      <c r="Q140" s="24"/>
      <c r="R140" s="24"/>
      <c r="S140" s="25"/>
      <c r="T140" s="168"/>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row>
    <row r="141" spans="1:58" s="10" customFormat="1" x14ac:dyDescent="0.35">
      <c r="A141" s="50"/>
      <c r="B141" s="44"/>
      <c r="C141" s="45"/>
      <c r="D141" s="24"/>
      <c r="E141" s="50"/>
      <c r="F141" s="23"/>
      <c r="G141" s="24"/>
      <c r="H141" s="24"/>
      <c r="I141" s="24"/>
      <c r="J141" s="24"/>
      <c r="K141" s="24"/>
      <c r="L141" s="24"/>
      <c r="M141" s="24"/>
      <c r="N141" s="24"/>
      <c r="O141" s="24"/>
      <c r="P141" s="24"/>
      <c r="Q141" s="24"/>
      <c r="R141" s="24"/>
      <c r="S141" s="25"/>
      <c r="T141" s="168"/>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row>
    <row r="142" spans="1:58" s="10" customFormat="1" x14ac:dyDescent="0.35">
      <c r="A142" s="50"/>
      <c r="B142" s="44"/>
      <c r="C142" s="45"/>
      <c r="D142" s="24"/>
      <c r="E142" s="50"/>
      <c r="F142" s="23"/>
      <c r="G142" s="24"/>
      <c r="H142" s="24"/>
      <c r="I142" s="24"/>
      <c r="J142" s="24"/>
      <c r="K142" s="24"/>
      <c r="L142" s="24"/>
      <c r="M142" s="24"/>
      <c r="N142" s="24"/>
      <c r="O142" s="24"/>
      <c r="P142" s="24"/>
      <c r="Q142" s="24"/>
      <c r="R142" s="24"/>
      <c r="S142" s="25"/>
      <c r="T142" s="168"/>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row>
    <row r="143" spans="1:58" s="10" customFormat="1" x14ac:dyDescent="0.35">
      <c r="A143" s="50"/>
      <c r="B143" s="44"/>
      <c r="C143" s="45"/>
      <c r="D143" s="24"/>
      <c r="E143" s="50"/>
      <c r="F143" s="23"/>
      <c r="G143" s="24"/>
      <c r="H143" s="24"/>
      <c r="I143" s="24"/>
      <c r="J143" s="24"/>
      <c r="K143" s="24"/>
      <c r="L143" s="24"/>
      <c r="M143" s="24"/>
      <c r="N143" s="24"/>
      <c r="O143" s="24"/>
      <c r="P143" s="24"/>
      <c r="Q143" s="24"/>
      <c r="R143" s="24"/>
      <c r="S143" s="25"/>
      <c r="T143" s="168"/>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row>
    <row r="144" spans="1:58" s="10" customFormat="1" x14ac:dyDescent="0.35">
      <c r="A144" s="50"/>
      <c r="B144" s="44"/>
      <c r="C144" s="45"/>
      <c r="D144" s="24"/>
      <c r="E144" s="50"/>
      <c r="F144" s="23"/>
      <c r="G144" s="24"/>
      <c r="H144" s="24"/>
      <c r="I144" s="24"/>
      <c r="J144" s="24"/>
      <c r="K144" s="24"/>
      <c r="L144" s="24"/>
      <c r="M144" s="24"/>
      <c r="N144" s="24"/>
      <c r="O144" s="24"/>
      <c r="P144" s="24"/>
      <c r="Q144" s="24"/>
      <c r="R144" s="24"/>
      <c r="S144" s="25"/>
      <c r="T144" s="168"/>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row>
    <row r="145" spans="1:58" s="10" customFormat="1" x14ac:dyDescent="0.35">
      <c r="A145" s="50"/>
      <c r="B145" s="44"/>
      <c r="C145" s="45"/>
      <c r="D145" s="24"/>
      <c r="E145" s="50"/>
      <c r="F145" s="23"/>
      <c r="G145" s="24"/>
      <c r="H145" s="24"/>
      <c r="I145" s="24"/>
      <c r="J145" s="24"/>
      <c r="K145" s="24"/>
      <c r="L145" s="24"/>
      <c r="M145" s="24"/>
      <c r="N145" s="24"/>
      <c r="O145" s="24"/>
      <c r="P145" s="24"/>
      <c r="Q145" s="24"/>
      <c r="R145" s="24"/>
      <c r="S145" s="25"/>
      <c r="T145" s="168"/>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row>
    <row r="146" spans="1:58" s="10" customFormat="1" x14ac:dyDescent="0.35">
      <c r="A146" s="50"/>
      <c r="B146" s="44"/>
      <c r="C146" s="45"/>
      <c r="D146" s="24"/>
      <c r="E146" s="50"/>
      <c r="F146" s="23"/>
      <c r="G146" s="24"/>
      <c r="H146" s="24"/>
      <c r="I146" s="24"/>
      <c r="J146" s="24"/>
      <c r="K146" s="24"/>
      <c r="L146" s="24"/>
      <c r="M146" s="24"/>
      <c r="N146" s="24"/>
      <c r="O146" s="24"/>
      <c r="P146" s="24"/>
      <c r="Q146" s="24"/>
      <c r="R146" s="24"/>
      <c r="S146" s="25"/>
      <c r="T146" s="168"/>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row>
    <row r="147" spans="1:58" s="10" customFormat="1" x14ac:dyDescent="0.35">
      <c r="A147" s="50"/>
      <c r="B147" s="44"/>
      <c r="C147" s="45"/>
      <c r="D147" s="24"/>
      <c r="E147" s="50"/>
      <c r="F147" s="23"/>
      <c r="G147" s="24"/>
      <c r="H147" s="24"/>
      <c r="I147" s="24"/>
      <c r="J147" s="24"/>
      <c r="K147" s="24"/>
      <c r="L147" s="24"/>
      <c r="M147" s="24"/>
      <c r="N147" s="24"/>
      <c r="O147" s="24"/>
      <c r="P147" s="24"/>
      <c r="Q147" s="24"/>
      <c r="R147" s="24"/>
      <c r="S147" s="25"/>
      <c r="T147" s="168"/>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row>
    <row r="148" spans="1:58" s="10" customFormat="1" x14ac:dyDescent="0.35">
      <c r="A148" s="50"/>
      <c r="B148" s="44"/>
      <c r="C148" s="45"/>
      <c r="D148" s="24"/>
      <c r="E148" s="50"/>
      <c r="F148" s="23"/>
      <c r="G148" s="24"/>
      <c r="H148" s="24"/>
      <c r="I148" s="24"/>
      <c r="J148" s="24"/>
      <c r="K148" s="24"/>
      <c r="L148" s="24"/>
      <c r="M148" s="24"/>
      <c r="N148" s="24"/>
      <c r="O148" s="24"/>
      <c r="P148" s="24"/>
      <c r="Q148" s="24"/>
      <c r="R148" s="24"/>
      <c r="S148" s="25"/>
      <c r="T148" s="16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row>
    <row r="149" spans="1:58" s="10" customFormat="1" x14ac:dyDescent="0.35">
      <c r="A149" s="50"/>
      <c r="B149" s="44"/>
      <c r="C149" s="45"/>
      <c r="D149" s="24"/>
      <c r="E149" s="50"/>
      <c r="F149" s="23"/>
      <c r="G149" s="24"/>
      <c r="H149" s="24"/>
      <c r="I149" s="24"/>
      <c r="J149" s="24"/>
      <c r="K149" s="24"/>
      <c r="L149" s="24"/>
      <c r="M149" s="24"/>
      <c r="N149" s="24"/>
      <c r="O149" s="24"/>
      <c r="P149" s="24"/>
      <c r="Q149" s="24"/>
      <c r="R149" s="24"/>
      <c r="S149" s="25"/>
      <c r="T149" s="168"/>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row>
    <row r="150" spans="1:58" s="10" customFormat="1" x14ac:dyDescent="0.35">
      <c r="A150" s="50"/>
      <c r="B150" s="44"/>
      <c r="C150" s="45"/>
      <c r="D150" s="24"/>
      <c r="E150" s="50"/>
      <c r="F150" s="23"/>
      <c r="G150" s="24"/>
      <c r="H150" s="24"/>
      <c r="I150" s="24"/>
      <c r="J150" s="24"/>
      <c r="K150" s="24"/>
      <c r="L150" s="24"/>
      <c r="M150" s="24"/>
      <c r="N150" s="24"/>
      <c r="O150" s="24"/>
      <c r="P150" s="24"/>
      <c r="Q150" s="24"/>
      <c r="R150" s="24"/>
      <c r="S150" s="25"/>
      <c r="T150" s="168"/>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row>
    <row r="151" spans="1:58" s="10" customFormat="1" x14ac:dyDescent="0.35">
      <c r="A151" s="50"/>
      <c r="B151" s="44"/>
      <c r="C151" s="45"/>
      <c r="D151" s="24"/>
      <c r="E151" s="50"/>
      <c r="F151" s="23"/>
      <c r="G151" s="24"/>
      <c r="H151" s="24"/>
      <c r="I151" s="24"/>
      <c r="J151" s="24"/>
      <c r="K151" s="24"/>
      <c r="L151" s="24"/>
      <c r="M151" s="24"/>
      <c r="N151" s="24"/>
      <c r="O151" s="24"/>
      <c r="P151" s="24"/>
      <c r="Q151" s="24"/>
      <c r="R151" s="24"/>
      <c r="S151" s="25"/>
      <c r="T151" s="168"/>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row>
    <row r="152" spans="1:58" s="10" customFormat="1" x14ac:dyDescent="0.35">
      <c r="A152" s="50"/>
      <c r="B152" s="44"/>
      <c r="C152" s="45"/>
      <c r="D152" s="24"/>
      <c r="E152" s="50"/>
      <c r="F152" s="23"/>
      <c r="G152" s="24"/>
      <c r="H152" s="24"/>
      <c r="I152" s="24"/>
      <c r="J152" s="24"/>
      <c r="K152" s="24"/>
      <c r="L152" s="24"/>
      <c r="M152" s="24"/>
      <c r="N152" s="24"/>
      <c r="O152" s="24"/>
      <c r="P152" s="24"/>
      <c r="Q152" s="24"/>
      <c r="R152" s="24"/>
      <c r="S152" s="25"/>
      <c r="T152" s="168"/>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row>
    <row r="153" spans="1:58" s="10" customFormat="1" x14ac:dyDescent="0.35">
      <c r="A153" s="50"/>
      <c r="B153" s="44"/>
      <c r="C153" s="45"/>
      <c r="D153" s="24"/>
      <c r="E153" s="50"/>
      <c r="F153" s="23"/>
      <c r="G153" s="24"/>
      <c r="H153" s="24"/>
      <c r="I153" s="24"/>
      <c r="J153" s="24"/>
      <c r="K153" s="24"/>
      <c r="L153" s="24"/>
      <c r="M153" s="24"/>
      <c r="N153" s="24"/>
      <c r="O153" s="24"/>
      <c r="P153" s="24"/>
      <c r="Q153" s="24"/>
      <c r="R153" s="24"/>
      <c r="S153" s="25"/>
      <c r="T153" s="168"/>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row>
    <row r="154" spans="1:58" s="10" customFormat="1" x14ac:dyDescent="0.35">
      <c r="A154" s="50"/>
      <c r="B154" s="44"/>
      <c r="C154" s="45"/>
      <c r="D154" s="24"/>
      <c r="E154" s="50"/>
      <c r="F154" s="23"/>
      <c r="G154" s="24"/>
      <c r="H154" s="24"/>
      <c r="I154" s="24"/>
      <c r="J154" s="24"/>
      <c r="K154" s="24"/>
      <c r="L154" s="24"/>
      <c r="M154" s="24"/>
      <c r="N154" s="24"/>
      <c r="O154" s="24"/>
      <c r="P154" s="24"/>
      <c r="Q154" s="24"/>
      <c r="R154" s="24"/>
      <c r="S154" s="25"/>
      <c r="T154" s="168"/>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row>
    <row r="155" spans="1:58" s="10" customFormat="1" x14ac:dyDescent="0.35">
      <c r="A155" s="50"/>
      <c r="B155" s="44"/>
      <c r="C155" s="45"/>
      <c r="D155" s="24"/>
      <c r="E155" s="50"/>
      <c r="F155" s="23"/>
      <c r="G155" s="24"/>
      <c r="H155" s="24"/>
      <c r="I155" s="24"/>
      <c r="J155" s="24"/>
      <c r="K155" s="24"/>
      <c r="L155" s="24"/>
      <c r="M155" s="24"/>
      <c r="N155" s="24"/>
      <c r="O155" s="24"/>
      <c r="P155" s="24"/>
      <c r="Q155" s="24"/>
      <c r="R155" s="24"/>
      <c r="S155" s="25"/>
      <c r="T155" s="168"/>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row>
    <row r="156" spans="1:58" s="10" customFormat="1" x14ac:dyDescent="0.35">
      <c r="A156" s="50"/>
      <c r="B156" s="44"/>
      <c r="C156" s="45"/>
      <c r="D156" s="24"/>
      <c r="E156" s="50"/>
      <c r="F156" s="23"/>
      <c r="G156" s="24"/>
      <c r="H156" s="24"/>
      <c r="I156" s="24"/>
      <c r="J156" s="24"/>
      <c r="K156" s="24"/>
      <c r="L156" s="24"/>
      <c r="M156" s="24"/>
      <c r="N156" s="24"/>
      <c r="O156" s="24"/>
      <c r="P156" s="24"/>
      <c r="Q156" s="24"/>
      <c r="R156" s="24"/>
      <c r="S156" s="25"/>
      <c r="T156" s="168"/>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row>
    <row r="157" spans="1:58" s="10" customFormat="1" x14ac:dyDescent="0.35">
      <c r="A157" s="50"/>
      <c r="B157" s="44"/>
      <c r="C157" s="45"/>
      <c r="D157" s="24"/>
      <c r="E157" s="50"/>
      <c r="F157" s="23"/>
      <c r="G157" s="24"/>
      <c r="H157" s="24"/>
      <c r="I157" s="24"/>
      <c r="J157" s="24"/>
      <c r="K157" s="24"/>
      <c r="L157" s="24"/>
      <c r="M157" s="24"/>
      <c r="N157" s="24"/>
      <c r="O157" s="24"/>
      <c r="P157" s="24"/>
      <c r="Q157" s="24"/>
      <c r="R157" s="24"/>
      <c r="S157" s="25"/>
      <c r="T157" s="168"/>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row>
    <row r="158" spans="1:58" s="10" customFormat="1" x14ac:dyDescent="0.35">
      <c r="A158" s="50"/>
      <c r="B158" s="44"/>
      <c r="C158" s="45"/>
      <c r="D158" s="24"/>
      <c r="E158" s="50"/>
      <c r="F158" s="23"/>
      <c r="G158" s="24"/>
      <c r="H158" s="24"/>
      <c r="I158" s="24"/>
      <c r="J158" s="24"/>
      <c r="K158" s="24"/>
      <c r="L158" s="24"/>
      <c r="M158" s="24"/>
      <c r="N158" s="24"/>
      <c r="O158" s="24"/>
      <c r="P158" s="24"/>
      <c r="Q158" s="24"/>
      <c r="R158" s="24"/>
      <c r="S158" s="25"/>
      <c r="T158" s="16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row>
    <row r="159" spans="1:58" s="10" customFormat="1" x14ac:dyDescent="0.35">
      <c r="A159" s="50"/>
      <c r="B159" s="44"/>
      <c r="C159" s="45"/>
      <c r="D159" s="24"/>
      <c r="E159" s="50"/>
      <c r="F159" s="23"/>
      <c r="G159" s="24"/>
      <c r="H159" s="24"/>
      <c r="I159" s="24"/>
      <c r="J159" s="24"/>
      <c r="K159" s="24"/>
      <c r="L159" s="24"/>
      <c r="M159" s="24"/>
      <c r="N159" s="24"/>
      <c r="O159" s="24"/>
      <c r="P159" s="24"/>
      <c r="Q159" s="24"/>
      <c r="R159" s="24"/>
      <c r="S159" s="25"/>
      <c r="T159" s="168"/>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row>
    <row r="160" spans="1:58" s="10" customFormat="1" x14ac:dyDescent="0.35">
      <c r="A160" s="50"/>
      <c r="B160" s="44"/>
      <c r="C160" s="45"/>
      <c r="D160" s="24"/>
      <c r="E160" s="50"/>
      <c r="F160" s="23"/>
      <c r="G160" s="24"/>
      <c r="H160" s="24"/>
      <c r="I160" s="24"/>
      <c r="J160" s="24"/>
      <c r="K160" s="24"/>
      <c r="L160" s="24"/>
      <c r="M160" s="24"/>
      <c r="N160" s="24"/>
      <c r="O160" s="24"/>
      <c r="P160" s="24"/>
      <c r="Q160" s="24"/>
      <c r="R160" s="24"/>
      <c r="S160" s="25"/>
      <c r="T160" s="168"/>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row>
    <row r="161" spans="1:58" s="10" customFormat="1" x14ac:dyDescent="0.35">
      <c r="A161" s="50"/>
      <c r="B161" s="44"/>
      <c r="C161" s="45"/>
      <c r="D161" s="24"/>
      <c r="E161" s="50"/>
      <c r="F161" s="23"/>
      <c r="G161" s="24"/>
      <c r="H161" s="24"/>
      <c r="I161" s="24"/>
      <c r="J161" s="24"/>
      <c r="K161" s="24"/>
      <c r="L161" s="24"/>
      <c r="M161" s="24"/>
      <c r="N161" s="24"/>
      <c r="O161" s="24"/>
      <c r="P161" s="24"/>
      <c r="Q161" s="24"/>
      <c r="R161" s="24"/>
      <c r="S161" s="25"/>
      <c r="T161" s="168"/>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row>
    <row r="162" spans="1:58" s="10" customFormat="1" x14ac:dyDescent="0.35">
      <c r="A162" s="50"/>
      <c r="B162" s="44"/>
      <c r="C162" s="45"/>
      <c r="D162" s="24"/>
      <c r="E162" s="50"/>
      <c r="F162" s="23"/>
      <c r="G162" s="24"/>
      <c r="H162" s="24"/>
      <c r="I162" s="24"/>
      <c r="J162" s="24"/>
      <c r="K162" s="24"/>
      <c r="L162" s="24"/>
      <c r="M162" s="24"/>
      <c r="N162" s="24"/>
      <c r="O162" s="24"/>
      <c r="P162" s="24"/>
      <c r="Q162" s="24"/>
      <c r="R162" s="24"/>
      <c r="S162" s="25"/>
      <c r="T162" s="168"/>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row>
    <row r="163" spans="1:58" s="10" customFormat="1" x14ac:dyDescent="0.35">
      <c r="A163" s="50"/>
      <c r="B163" s="44"/>
      <c r="C163" s="45"/>
      <c r="D163" s="24"/>
      <c r="E163" s="50"/>
      <c r="F163" s="23"/>
      <c r="G163" s="24"/>
      <c r="H163" s="24"/>
      <c r="I163" s="24"/>
      <c r="J163" s="24"/>
      <c r="K163" s="24"/>
      <c r="L163" s="24"/>
      <c r="M163" s="24"/>
      <c r="N163" s="24"/>
      <c r="O163" s="24"/>
      <c r="P163" s="24"/>
      <c r="Q163" s="24"/>
      <c r="R163" s="24"/>
      <c r="S163" s="25"/>
      <c r="T163" s="168"/>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row>
    <row r="164" spans="1:58" s="10" customFormat="1" x14ac:dyDescent="0.35">
      <c r="A164" s="50"/>
      <c r="B164" s="44"/>
      <c r="C164" s="45"/>
      <c r="D164" s="24"/>
      <c r="E164" s="50"/>
      <c r="F164" s="23"/>
      <c r="G164" s="24"/>
      <c r="H164" s="24"/>
      <c r="I164" s="24"/>
      <c r="J164" s="24"/>
      <c r="K164" s="24"/>
      <c r="L164" s="24"/>
      <c r="M164" s="24"/>
      <c r="N164" s="24"/>
      <c r="O164" s="24"/>
      <c r="P164" s="24"/>
      <c r="Q164" s="24"/>
      <c r="R164" s="24"/>
      <c r="S164" s="25"/>
      <c r="T164" s="168"/>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row>
    <row r="165" spans="1:58" s="10" customFormat="1" x14ac:dyDescent="0.35">
      <c r="A165" s="50"/>
      <c r="B165" s="44"/>
      <c r="C165" s="45"/>
      <c r="D165" s="24"/>
      <c r="E165" s="50"/>
      <c r="F165" s="23"/>
      <c r="G165" s="24"/>
      <c r="H165" s="24"/>
      <c r="I165" s="24"/>
      <c r="J165" s="24"/>
      <c r="K165" s="24"/>
      <c r="L165" s="24"/>
      <c r="M165" s="24"/>
      <c r="N165" s="24"/>
      <c r="O165" s="24"/>
      <c r="P165" s="24"/>
      <c r="Q165" s="24"/>
      <c r="R165" s="24"/>
      <c r="S165" s="25"/>
      <c r="T165" s="168"/>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row>
    <row r="166" spans="1:58" s="10" customFormat="1" x14ac:dyDescent="0.35">
      <c r="A166" s="50"/>
      <c r="B166" s="44"/>
      <c r="C166" s="45"/>
      <c r="D166" s="24"/>
      <c r="E166" s="50"/>
      <c r="F166" s="23"/>
      <c r="G166" s="24"/>
      <c r="H166" s="24"/>
      <c r="I166" s="24"/>
      <c r="J166" s="24"/>
      <c r="K166" s="24"/>
      <c r="L166" s="24"/>
      <c r="M166" s="24"/>
      <c r="N166" s="24"/>
      <c r="O166" s="24"/>
      <c r="P166" s="24"/>
      <c r="Q166" s="24"/>
      <c r="R166" s="24"/>
      <c r="S166" s="25"/>
      <c r="T166" s="168"/>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row>
    <row r="167" spans="1:58" s="10" customFormat="1" x14ac:dyDescent="0.35">
      <c r="A167" s="50"/>
      <c r="B167" s="44"/>
      <c r="C167" s="45"/>
      <c r="D167" s="24"/>
      <c r="E167" s="50"/>
      <c r="F167" s="23"/>
      <c r="G167" s="24"/>
      <c r="H167" s="24"/>
      <c r="I167" s="24"/>
      <c r="J167" s="24"/>
      <c r="K167" s="24"/>
      <c r="L167" s="24"/>
      <c r="M167" s="24"/>
      <c r="N167" s="24"/>
      <c r="O167" s="24"/>
      <c r="P167" s="24"/>
      <c r="Q167" s="24"/>
      <c r="R167" s="24"/>
      <c r="S167" s="25"/>
      <c r="T167" s="168"/>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row>
    <row r="168" spans="1:58" s="10" customFormat="1" x14ac:dyDescent="0.35">
      <c r="A168" s="50"/>
      <c r="B168" s="44"/>
      <c r="C168" s="45"/>
      <c r="D168" s="24"/>
      <c r="E168" s="50"/>
      <c r="F168" s="23"/>
      <c r="G168" s="24"/>
      <c r="H168" s="24"/>
      <c r="I168" s="24"/>
      <c r="J168" s="24"/>
      <c r="K168" s="24"/>
      <c r="L168" s="24"/>
      <c r="M168" s="24"/>
      <c r="N168" s="24"/>
      <c r="O168" s="24"/>
      <c r="P168" s="24"/>
      <c r="Q168" s="24"/>
      <c r="R168" s="24"/>
      <c r="S168" s="25"/>
      <c r="T168" s="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row>
    <row r="169" spans="1:58" s="10" customFormat="1" x14ac:dyDescent="0.35">
      <c r="A169" s="50"/>
      <c r="B169" s="44"/>
      <c r="C169" s="45"/>
      <c r="D169" s="24"/>
      <c r="E169" s="50"/>
      <c r="F169" s="23"/>
      <c r="G169" s="24"/>
      <c r="H169" s="24"/>
      <c r="I169" s="24"/>
      <c r="J169" s="24"/>
      <c r="K169" s="24"/>
      <c r="L169" s="24"/>
      <c r="M169" s="24"/>
      <c r="N169" s="24"/>
      <c r="O169" s="24"/>
      <c r="P169" s="24"/>
      <c r="Q169" s="24"/>
      <c r="R169" s="24"/>
      <c r="S169" s="25"/>
      <c r="T169" s="168"/>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row>
    <row r="170" spans="1:58" s="10" customFormat="1" x14ac:dyDescent="0.35">
      <c r="A170" s="50"/>
      <c r="B170" s="44"/>
      <c r="C170" s="45"/>
      <c r="D170" s="24"/>
      <c r="E170" s="50"/>
      <c r="F170" s="23"/>
      <c r="G170" s="24"/>
      <c r="H170" s="24"/>
      <c r="I170" s="24"/>
      <c r="J170" s="24"/>
      <c r="K170" s="24"/>
      <c r="L170" s="24"/>
      <c r="M170" s="24"/>
      <c r="N170" s="24"/>
      <c r="O170" s="24"/>
      <c r="P170" s="24"/>
      <c r="Q170" s="24"/>
      <c r="R170" s="24"/>
      <c r="S170" s="25"/>
      <c r="T170" s="168"/>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row>
    <row r="171" spans="1:58" s="10" customFormat="1" x14ac:dyDescent="0.35">
      <c r="A171" s="50"/>
      <c r="B171" s="44"/>
      <c r="C171" s="45"/>
      <c r="D171" s="24"/>
      <c r="E171" s="50"/>
      <c r="F171" s="23"/>
      <c r="G171" s="24"/>
      <c r="H171" s="24"/>
      <c r="I171" s="24"/>
      <c r="J171" s="24"/>
      <c r="K171" s="24"/>
      <c r="L171" s="24"/>
      <c r="M171" s="24"/>
      <c r="N171" s="24"/>
      <c r="O171" s="24"/>
      <c r="P171" s="24"/>
      <c r="Q171" s="24"/>
      <c r="R171" s="24"/>
      <c r="S171" s="25"/>
      <c r="T171" s="168"/>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row>
    <row r="172" spans="1:58" s="10" customFormat="1" x14ac:dyDescent="0.35">
      <c r="A172" s="50"/>
      <c r="B172" s="44"/>
      <c r="C172" s="45"/>
      <c r="D172" s="24"/>
      <c r="E172" s="50"/>
      <c r="F172" s="23"/>
      <c r="G172" s="24"/>
      <c r="H172" s="24"/>
      <c r="I172" s="24"/>
      <c r="J172" s="24"/>
      <c r="K172" s="24"/>
      <c r="L172" s="24"/>
      <c r="M172" s="24"/>
      <c r="N172" s="24"/>
      <c r="O172" s="24"/>
      <c r="P172" s="24"/>
      <c r="Q172" s="24"/>
      <c r="R172" s="24"/>
      <c r="S172" s="25"/>
      <c r="T172" s="168"/>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row>
    <row r="173" spans="1:58" s="10" customFormat="1" x14ac:dyDescent="0.35">
      <c r="A173" s="50"/>
      <c r="B173" s="44"/>
      <c r="C173" s="45"/>
      <c r="D173" s="24"/>
      <c r="E173" s="50"/>
      <c r="F173" s="23"/>
      <c r="G173" s="24"/>
      <c r="H173" s="24"/>
      <c r="I173" s="24"/>
      <c r="J173" s="24"/>
      <c r="K173" s="24"/>
      <c r="L173" s="24"/>
      <c r="M173" s="24"/>
      <c r="N173" s="24"/>
      <c r="O173" s="24"/>
      <c r="P173" s="24"/>
      <c r="Q173" s="24"/>
      <c r="R173" s="24"/>
      <c r="S173" s="25"/>
      <c r="T173" s="168"/>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row>
    <row r="174" spans="1:58" s="10" customFormat="1" x14ac:dyDescent="0.35">
      <c r="A174" s="50"/>
      <c r="B174" s="44"/>
      <c r="C174" s="45"/>
      <c r="D174" s="24"/>
      <c r="E174" s="50"/>
      <c r="F174" s="23"/>
      <c r="G174" s="24"/>
      <c r="H174" s="24"/>
      <c r="I174" s="24"/>
      <c r="J174" s="24"/>
      <c r="K174" s="24"/>
      <c r="L174" s="24"/>
      <c r="M174" s="24"/>
      <c r="N174" s="24"/>
      <c r="O174" s="24"/>
      <c r="P174" s="24"/>
      <c r="Q174" s="24"/>
      <c r="R174" s="24"/>
      <c r="S174" s="25"/>
      <c r="T174" s="168"/>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row>
    <row r="175" spans="1:58" s="10" customFormat="1" x14ac:dyDescent="0.35">
      <c r="A175" s="50"/>
      <c r="B175" s="44"/>
      <c r="C175" s="45"/>
      <c r="D175" s="24"/>
      <c r="E175" s="50"/>
      <c r="F175" s="23"/>
      <c r="G175" s="24"/>
      <c r="H175" s="24"/>
      <c r="I175" s="24"/>
      <c r="J175" s="24"/>
      <c r="K175" s="24"/>
      <c r="L175" s="24"/>
      <c r="M175" s="24"/>
      <c r="N175" s="24"/>
      <c r="O175" s="24"/>
      <c r="P175" s="24"/>
      <c r="Q175" s="24"/>
      <c r="R175" s="24"/>
      <c r="S175" s="25"/>
      <c r="T175" s="168"/>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row>
    <row r="176" spans="1:58" s="10" customFormat="1" x14ac:dyDescent="0.35">
      <c r="A176" s="50"/>
      <c r="B176" s="44"/>
      <c r="C176" s="45"/>
      <c r="D176" s="24"/>
      <c r="E176" s="50"/>
      <c r="F176" s="23"/>
      <c r="G176" s="24"/>
      <c r="H176" s="24"/>
      <c r="I176" s="24"/>
      <c r="J176" s="24"/>
      <c r="K176" s="24"/>
      <c r="L176" s="24"/>
      <c r="M176" s="24"/>
      <c r="N176" s="24"/>
      <c r="O176" s="24"/>
      <c r="P176" s="24"/>
      <c r="Q176" s="24"/>
      <c r="R176" s="24"/>
      <c r="S176" s="25"/>
      <c r="T176" s="168"/>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row>
    <row r="177" spans="1:58" s="10" customFormat="1" x14ac:dyDescent="0.35">
      <c r="A177" s="50"/>
      <c r="B177" s="44"/>
      <c r="C177" s="45"/>
      <c r="D177" s="24"/>
      <c r="E177" s="50"/>
      <c r="F177" s="23"/>
      <c r="G177" s="24"/>
      <c r="H177" s="24"/>
      <c r="I177" s="24"/>
      <c r="J177" s="24"/>
      <c r="K177" s="24"/>
      <c r="L177" s="24"/>
      <c r="M177" s="24"/>
      <c r="N177" s="24"/>
      <c r="O177" s="24"/>
      <c r="P177" s="24"/>
      <c r="Q177" s="24"/>
      <c r="R177" s="24"/>
      <c r="S177" s="25"/>
      <c r="T177" s="168"/>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row>
    <row r="178" spans="1:58" s="10" customFormat="1" x14ac:dyDescent="0.35">
      <c r="A178" s="50"/>
      <c r="B178" s="44"/>
      <c r="C178" s="45"/>
      <c r="D178" s="24"/>
      <c r="E178" s="50"/>
      <c r="F178" s="23"/>
      <c r="G178" s="24"/>
      <c r="H178" s="24"/>
      <c r="I178" s="24"/>
      <c r="J178" s="24"/>
      <c r="K178" s="24"/>
      <c r="L178" s="24"/>
      <c r="M178" s="24"/>
      <c r="N178" s="24"/>
      <c r="O178" s="24"/>
      <c r="P178" s="24"/>
      <c r="Q178" s="24"/>
      <c r="R178" s="24"/>
      <c r="S178" s="25"/>
      <c r="T178" s="16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row>
    <row r="179" spans="1:58" s="10" customFormat="1" x14ac:dyDescent="0.35">
      <c r="A179" s="50"/>
      <c r="B179" s="44"/>
      <c r="C179" s="45"/>
      <c r="D179" s="24"/>
      <c r="E179" s="50"/>
      <c r="F179" s="23"/>
      <c r="G179" s="24"/>
      <c r="H179" s="24"/>
      <c r="I179" s="24"/>
      <c r="J179" s="24"/>
      <c r="K179" s="24"/>
      <c r="L179" s="24"/>
      <c r="M179" s="24"/>
      <c r="N179" s="24"/>
      <c r="O179" s="24"/>
      <c r="P179" s="24"/>
      <c r="Q179" s="24"/>
      <c r="R179" s="24"/>
      <c r="S179" s="25"/>
      <c r="T179" s="168"/>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row>
    <row r="180" spans="1:58" s="10" customFormat="1" x14ac:dyDescent="0.35">
      <c r="A180" s="50"/>
      <c r="B180" s="44"/>
      <c r="C180" s="45"/>
      <c r="D180" s="24"/>
      <c r="E180" s="50"/>
      <c r="F180" s="23"/>
      <c r="G180" s="24"/>
      <c r="H180" s="24"/>
      <c r="I180" s="24"/>
      <c r="J180" s="24"/>
      <c r="K180" s="24"/>
      <c r="L180" s="24"/>
      <c r="M180" s="24"/>
      <c r="N180" s="24"/>
      <c r="O180" s="24"/>
      <c r="P180" s="24"/>
      <c r="Q180" s="24"/>
      <c r="R180" s="24"/>
      <c r="S180" s="25"/>
      <c r="T180" s="168"/>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row>
    <row r="181" spans="1:58" s="10" customFormat="1" x14ac:dyDescent="0.35">
      <c r="A181" s="50"/>
      <c r="B181" s="44"/>
      <c r="C181" s="45"/>
      <c r="D181" s="24"/>
      <c r="E181" s="50"/>
      <c r="F181" s="23"/>
      <c r="G181" s="24"/>
      <c r="H181" s="24"/>
      <c r="I181" s="24"/>
      <c r="J181" s="24"/>
      <c r="K181" s="24"/>
      <c r="L181" s="24"/>
      <c r="M181" s="24"/>
      <c r="N181" s="24"/>
      <c r="O181" s="24"/>
      <c r="P181" s="24"/>
      <c r="Q181" s="24"/>
      <c r="R181" s="24"/>
      <c r="S181" s="25"/>
      <c r="T181" s="168"/>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row>
    <row r="182" spans="1:58" s="10" customFormat="1" x14ac:dyDescent="0.35">
      <c r="A182" s="50"/>
      <c r="B182" s="44"/>
      <c r="C182" s="45"/>
      <c r="D182" s="24"/>
      <c r="E182" s="50"/>
      <c r="F182" s="23"/>
      <c r="G182" s="24"/>
      <c r="H182" s="24"/>
      <c r="I182" s="24"/>
      <c r="J182" s="24"/>
      <c r="K182" s="24"/>
      <c r="L182" s="24"/>
      <c r="M182" s="24"/>
      <c r="N182" s="24"/>
      <c r="O182" s="24"/>
      <c r="P182" s="24"/>
      <c r="Q182" s="24"/>
      <c r="R182" s="24"/>
      <c r="S182" s="25"/>
      <c r="T182" s="168"/>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row>
    <row r="183" spans="1:58" s="10" customFormat="1" x14ac:dyDescent="0.35">
      <c r="A183" s="50"/>
      <c r="B183" s="44"/>
      <c r="C183" s="45"/>
      <c r="D183" s="24"/>
      <c r="E183" s="50"/>
      <c r="F183" s="23"/>
      <c r="G183" s="24"/>
      <c r="H183" s="24"/>
      <c r="I183" s="24"/>
      <c r="J183" s="24"/>
      <c r="K183" s="24"/>
      <c r="L183" s="24"/>
      <c r="M183" s="24"/>
      <c r="N183" s="24"/>
      <c r="O183" s="24"/>
      <c r="P183" s="24"/>
      <c r="Q183" s="24"/>
      <c r="R183" s="24"/>
      <c r="S183" s="25"/>
      <c r="T183" s="168"/>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row>
    <row r="184" spans="1:58" s="10" customFormat="1" x14ac:dyDescent="0.35">
      <c r="A184" s="50"/>
      <c r="B184" s="44"/>
      <c r="C184" s="45"/>
      <c r="D184" s="24"/>
      <c r="E184" s="50"/>
      <c r="F184" s="23"/>
      <c r="G184" s="24"/>
      <c r="H184" s="24"/>
      <c r="I184" s="24"/>
      <c r="J184" s="24"/>
      <c r="K184" s="24"/>
      <c r="L184" s="24"/>
      <c r="M184" s="24"/>
      <c r="N184" s="24"/>
      <c r="O184" s="24"/>
      <c r="P184" s="24"/>
      <c r="Q184" s="24"/>
      <c r="R184" s="24"/>
      <c r="S184" s="25"/>
      <c r="T184" s="168"/>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row>
    <row r="185" spans="1:58" s="10" customFormat="1" x14ac:dyDescent="0.35">
      <c r="A185" s="50"/>
      <c r="B185" s="44"/>
      <c r="C185" s="45"/>
      <c r="D185" s="24"/>
      <c r="E185" s="50"/>
      <c r="F185" s="23"/>
      <c r="G185" s="24"/>
      <c r="H185" s="24"/>
      <c r="I185" s="24"/>
      <c r="J185" s="24"/>
      <c r="K185" s="24"/>
      <c r="L185" s="24"/>
      <c r="M185" s="24"/>
      <c r="N185" s="24"/>
      <c r="O185" s="24"/>
      <c r="P185" s="24"/>
      <c r="Q185" s="24"/>
      <c r="R185" s="24"/>
      <c r="S185" s="25"/>
      <c r="T185" s="168"/>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row>
    <row r="186" spans="1:58" s="10" customFormat="1" x14ac:dyDescent="0.35">
      <c r="A186" s="50"/>
      <c r="B186" s="44"/>
      <c r="C186" s="45"/>
      <c r="D186" s="24"/>
      <c r="E186" s="50"/>
      <c r="F186" s="23"/>
      <c r="G186" s="24"/>
      <c r="H186" s="24"/>
      <c r="I186" s="24"/>
      <c r="J186" s="24"/>
      <c r="K186" s="24"/>
      <c r="L186" s="24"/>
      <c r="M186" s="24"/>
      <c r="N186" s="24"/>
      <c r="O186" s="24"/>
      <c r="P186" s="24"/>
      <c r="Q186" s="24"/>
      <c r="R186" s="24"/>
      <c r="S186" s="25"/>
      <c r="T186" s="168"/>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row>
    <row r="187" spans="1:58" s="10" customFormat="1" x14ac:dyDescent="0.35">
      <c r="A187" s="50"/>
      <c r="B187" s="44"/>
      <c r="C187" s="45"/>
      <c r="D187" s="24"/>
      <c r="E187" s="50"/>
      <c r="F187" s="23"/>
      <c r="G187" s="24"/>
      <c r="H187" s="24"/>
      <c r="I187" s="24"/>
      <c r="J187" s="24"/>
      <c r="K187" s="24"/>
      <c r="L187" s="24"/>
      <c r="M187" s="24"/>
      <c r="N187" s="24"/>
      <c r="O187" s="24"/>
      <c r="P187" s="24"/>
      <c r="Q187" s="24"/>
      <c r="R187" s="24"/>
      <c r="S187" s="25"/>
      <c r="T187" s="168"/>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row>
    <row r="188" spans="1:58" s="10" customFormat="1" x14ac:dyDescent="0.35">
      <c r="A188" s="50"/>
      <c r="B188" s="44"/>
      <c r="C188" s="45"/>
      <c r="D188" s="24"/>
      <c r="E188" s="50"/>
      <c r="F188" s="23"/>
      <c r="G188" s="24"/>
      <c r="H188" s="24"/>
      <c r="I188" s="24"/>
      <c r="J188" s="24"/>
      <c r="K188" s="24"/>
      <c r="L188" s="24"/>
      <c r="M188" s="24"/>
      <c r="N188" s="24"/>
      <c r="O188" s="24"/>
      <c r="P188" s="24"/>
      <c r="Q188" s="24"/>
      <c r="R188" s="24"/>
      <c r="S188" s="25"/>
      <c r="T188" s="16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row>
    <row r="189" spans="1:58" s="10" customFormat="1" x14ac:dyDescent="0.35">
      <c r="A189" s="50"/>
      <c r="B189" s="44"/>
      <c r="C189" s="45"/>
      <c r="D189" s="24"/>
      <c r="E189" s="50"/>
      <c r="F189" s="23"/>
      <c r="G189" s="24"/>
      <c r="H189" s="24"/>
      <c r="I189" s="24"/>
      <c r="J189" s="24"/>
      <c r="K189" s="24"/>
      <c r="L189" s="24"/>
      <c r="M189" s="24"/>
      <c r="N189" s="24"/>
      <c r="O189" s="24"/>
      <c r="P189" s="24"/>
      <c r="Q189" s="24"/>
      <c r="R189" s="24"/>
      <c r="S189" s="25"/>
      <c r="T189" s="168"/>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row>
    <row r="190" spans="1:58" s="10" customFormat="1" x14ac:dyDescent="0.35">
      <c r="A190" s="50"/>
      <c r="B190" s="44"/>
      <c r="C190" s="45"/>
      <c r="D190" s="24"/>
      <c r="E190" s="50"/>
      <c r="F190" s="23"/>
      <c r="G190" s="24"/>
      <c r="H190" s="24"/>
      <c r="I190" s="24"/>
      <c r="J190" s="24"/>
      <c r="K190" s="24"/>
      <c r="L190" s="24"/>
      <c r="M190" s="24"/>
      <c r="N190" s="24"/>
      <c r="O190" s="24"/>
      <c r="P190" s="24"/>
      <c r="Q190" s="24"/>
      <c r="R190" s="24"/>
      <c r="S190" s="25"/>
      <c r="T190" s="168"/>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row>
    <row r="191" spans="1:58" s="10" customFormat="1" x14ac:dyDescent="0.35">
      <c r="A191" s="50"/>
      <c r="B191" s="44"/>
      <c r="C191" s="45"/>
      <c r="D191" s="24"/>
      <c r="E191" s="50"/>
      <c r="F191" s="23"/>
      <c r="G191" s="24"/>
      <c r="H191" s="24"/>
      <c r="I191" s="24"/>
      <c r="J191" s="24"/>
      <c r="K191" s="24"/>
      <c r="L191" s="24"/>
      <c r="M191" s="24"/>
      <c r="N191" s="24"/>
      <c r="O191" s="24"/>
      <c r="P191" s="24"/>
      <c r="Q191" s="24"/>
      <c r="R191" s="24"/>
      <c r="S191" s="25"/>
      <c r="T191" s="168"/>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row>
    <row r="192" spans="1:58" s="10" customFormat="1" x14ac:dyDescent="0.35">
      <c r="A192" s="50"/>
      <c r="B192" s="44"/>
      <c r="C192" s="45"/>
      <c r="D192" s="24"/>
      <c r="E192" s="50"/>
      <c r="F192" s="23"/>
      <c r="G192" s="24"/>
      <c r="H192" s="24"/>
      <c r="I192" s="24"/>
      <c r="J192" s="24"/>
      <c r="K192" s="24"/>
      <c r="L192" s="24"/>
      <c r="M192" s="24"/>
      <c r="N192" s="24"/>
      <c r="O192" s="24"/>
      <c r="P192" s="24"/>
      <c r="Q192" s="24"/>
      <c r="R192" s="24"/>
      <c r="S192" s="25"/>
      <c r="T192" s="168"/>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row>
    <row r="193" spans="1:58" s="10" customFormat="1" x14ac:dyDescent="0.35">
      <c r="A193" s="50"/>
      <c r="B193" s="44"/>
      <c r="C193" s="45"/>
      <c r="D193" s="24"/>
      <c r="E193" s="50"/>
      <c r="F193" s="23"/>
      <c r="G193" s="24"/>
      <c r="H193" s="24"/>
      <c r="I193" s="24"/>
      <c r="J193" s="24"/>
      <c r="K193" s="24"/>
      <c r="L193" s="24"/>
      <c r="M193" s="24"/>
      <c r="N193" s="24"/>
      <c r="O193" s="24"/>
      <c r="P193" s="24"/>
      <c r="Q193" s="24"/>
      <c r="R193" s="24"/>
      <c r="S193" s="25"/>
      <c r="T193" s="168"/>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row>
    <row r="194" spans="1:58" s="10" customFormat="1" x14ac:dyDescent="0.35">
      <c r="A194" s="50"/>
      <c r="B194" s="44"/>
      <c r="C194" s="45"/>
      <c r="D194" s="24"/>
      <c r="E194" s="50"/>
      <c r="F194" s="23"/>
      <c r="G194" s="24"/>
      <c r="H194" s="24"/>
      <c r="I194" s="24"/>
      <c r="J194" s="24"/>
      <c r="K194" s="24"/>
      <c r="L194" s="24"/>
      <c r="M194" s="24"/>
      <c r="N194" s="24"/>
      <c r="O194" s="24"/>
      <c r="P194" s="24"/>
      <c r="Q194" s="24"/>
      <c r="R194" s="24"/>
      <c r="S194" s="25"/>
      <c r="T194" s="168"/>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row>
    <row r="195" spans="1:58" s="10" customFormat="1" x14ac:dyDescent="0.35">
      <c r="A195" s="50"/>
      <c r="B195" s="44"/>
      <c r="C195" s="45"/>
      <c r="D195" s="24"/>
      <c r="E195" s="50"/>
      <c r="F195" s="23"/>
      <c r="G195" s="24"/>
      <c r="H195" s="24"/>
      <c r="I195" s="24"/>
      <c r="J195" s="24"/>
      <c r="K195" s="24"/>
      <c r="L195" s="24"/>
      <c r="M195" s="24"/>
      <c r="N195" s="24"/>
      <c r="O195" s="24"/>
      <c r="P195" s="24"/>
      <c r="Q195" s="24"/>
      <c r="R195" s="24"/>
      <c r="S195" s="25"/>
      <c r="T195" s="168"/>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row>
    <row r="196" spans="1:58" s="10" customFormat="1" x14ac:dyDescent="0.35">
      <c r="A196" s="50"/>
      <c r="B196" s="44"/>
      <c r="C196" s="45"/>
      <c r="D196" s="24"/>
      <c r="E196" s="50"/>
      <c r="F196" s="23"/>
      <c r="G196" s="24"/>
      <c r="H196" s="24"/>
      <c r="I196" s="24"/>
      <c r="J196" s="24"/>
      <c r="K196" s="24"/>
      <c r="L196" s="24"/>
      <c r="M196" s="24"/>
      <c r="N196" s="24"/>
      <c r="O196" s="24"/>
      <c r="P196" s="24"/>
      <c r="Q196" s="24"/>
      <c r="R196" s="24"/>
      <c r="S196" s="25"/>
      <c r="T196" s="168"/>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row>
    <row r="197" spans="1:58" s="10" customFormat="1" x14ac:dyDescent="0.35">
      <c r="A197" s="50"/>
      <c r="B197" s="44"/>
      <c r="C197" s="45"/>
      <c r="D197" s="24"/>
      <c r="E197" s="50"/>
      <c r="F197" s="23"/>
      <c r="G197" s="24"/>
      <c r="H197" s="24"/>
      <c r="I197" s="24"/>
      <c r="J197" s="24"/>
      <c r="K197" s="24"/>
      <c r="L197" s="24"/>
      <c r="M197" s="24"/>
      <c r="N197" s="24"/>
      <c r="O197" s="24"/>
      <c r="P197" s="24"/>
      <c r="Q197" s="24"/>
      <c r="R197" s="24"/>
      <c r="S197" s="25"/>
      <c r="T197" s="168"/>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row>
    <row r="198" spans="1:58" s="10" customFormat="1" x14ac:dyDescent="0.35">
      <c r="A198" s="50"/>
      <c r="B198" s="44"/>
      <c r="C198" s="45"/>
      <c r="D198" s="24"/>
      <c r="E198" s="50"/>
      <c r="F198" s="23"/>
      <c r="G198" s="24"/>
      <c r="H198" s="24"/>
      <c r="I198" s="24"/>
      <c r="J198" s="24"/>
      <c r="K198" s="24"/>
      <c r="L198" s="24"/>
      <c r="M198" s="24"/>
      <c r="N198" s="24"/>
      <c r="O198" s="24"/>
      <c r="P198" s="24"/>
      <c r="Q198" s="24"/>
      <c r="R198" s="24"/>
      <c r="S198" s="25"/>
      <c r="T198" s="16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row>
    <row r="199" spans="1:58" s="10" customFormat="1" x14ac:dyDescent="0.35">
      <c r="A199" s="50"/>
      <c r="B199" s="44"/>
      <c r="C199" s="45"/>
      <c r="D199" s="24"/>
      <c r="E199" s="50"/>
      <c r="F199" s="23"/>
      <c r="G199" s="24"/>
      <c r="H199" s="24"/>
      <c r="I199" s="24"/>
      <c r="J199" s="24"/>
      <c r="K199" s="24"/>
      <c r="L199" s="24"/>
      <c r="M199" s="24"/>
      <c r="N199" s="24"/>
      <c r="O199" s="24"/>
      <c r="P199" s="24"/>
      <c r="Q199" s="24"/>
      <c r="R199" s="24"/>
      <c r="S199" s="25"/>
      <c r="T199" s="168"/>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row>
    <row r="200" spans="1:58" s="10" customFormat="1" x14ac:dyDescent="0.35">
      <c r="A200" s="50"/>
      <c r="B200" s="44"/>
      <c r="C200" s="45"/>
      <c r="D200" s="24"/>
      <c r="E200" s="50"/>
      <c r="F200" s="23"/>
      <c r="G200" s="24"/>
      <c r="H200" s="24"/>
      <c r="I200" s="24"/>
      <c r="J200" s="24"/>
      <c r="K200" s="24"/>
      <c r="L200" s="24"/>
      <c r="M200" s="24"/>
      <c r="N200" s="24"/>
      <c r="O200" s="24"/>
      <c r="P200" s="24"/>
      <c r="Q200" s="24"/>
      <c r="R200" s="24"/>
      <c r="S200" s="25"/>
      <c r="T200" s="168"/>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row>
    <row r="201" spans="1:58" s="10" customFormat="1" x14ac:dyDescent="0.35">
      <c r="A201" s="50"/>
      <c r="B201" s="44"/>
      <c r="C201" s="45"/>
      <c r="D201" s="24"/>
      <c r="E201" s="50"/>
      <c r="F201" s="23"/>
      <c r="G201" s="24"/>
      <c r="H201" s="24"/>
      <c r="I201" s="24"/>
      <c r="J201" s="24"/>
      <c r="K201" s="24"/>
      <c r="L201" s="24"/>
      <c r="M201" s="24"/>
      <c r="N201" s="24"/>
      <c r="O201" s="24"/>
      <c r="P201" s="24"/>
      <c r="Q201" s="24"/>
      <c r="R201" s="24"/>
      <c r="S201" s="25"/>
      <c r="T201" s="168"/>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row>
    <row r="202" spans="1:58" s="10" customFormat="1" x14ac:dyDescent="0.35">
      <c r="A202" s="50"/>
      <c r="B202" s="44"/>
      <c r="C202" s="45"/>
      <c r="D202" s="24"/>
      <c r="E202" s="50"/>
      <c r="F202" s="23"/>
      <c r="G202" s="24"/>
      <c r="H202" s="24"/>
      <c r="I202" s="24"/>
      <c r="J202" s="24"/>
      <c r="K202" s="24"/>
      <c r="L202" s="24"/>
      <c r="M202" s="24"/>
      <c r="N202" s="24"/>
      <c r="O202" s="24"/>
      <c r="P202" s="24"/>
      <c r="Q202" s="24"/>
      <c r="R202" s="24"/>
      <c r="S202" s="25"/>
      <c r="T202" s="168"/>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row>
    <row r="203" spans="1:58" s="10" customFormat="1" x14ac:dyDescent="0.35">
      <c r="A203" s="50"/>
      <c r="B203" s="44"/>
      <c r="C203" s="45"/>
      <c r="D203" s="24"/>
      <c r="E203" s="50"/>
      <c r="F203" s="23"/>
      <c r="G203" s="24"/>
      <c r="H203" s="24"/>
      <c r="I203" s="24"/>
      <c r="J203" s="24"/>
      <c r="K203" s="24"/>
      <c r="L203" s="24"/>
      <c r="M203" s="24"/>
      <c r="N203" s="24"/>
      <c r="O203" s="24"/>
      <c r="P203" s="24"/>
      <c r="Q203" s="24"/>
      <c r="R203" s="24"/>
      <c r="S203" s="25"/>
      <c r="T203" s="168"/>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row>
    <row r="204" spans="1:58" s="10" customFormat="1" x14ac:dyDescent="0.35">
      <c r="A204" s="50"/>
      <c r="B204" s="44"/>
      <c r="C204" s="45"/>
      <c r="D204" s="24"/>
      <c r="E204" s="50"/>
      <c r="F204" s="23"/>
      <c r="G204" s="24"/>
      <c r="H204" s="24"/>
      <c r="I204" s="24"/>
      <c r="J204" s="24"/>
      <c r="K204" s="24"/>
      <c r="L204" s="24"/>
      <c r="M204" s="24"/>
      <c r="N204" s="24"/>
      <c r="O204" s="24"/>
      <c r="P204" s="24"/>
      <c r="Q204" s="24"/>
      <c r="R204" s="24"/>
      <c r="S204" s="25"/>
      <c r="T204" s="168"/>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row>
    <row r="205" spans="1:58" s="10" customFormat="1" x14ac:dyDescent="0.35">
      <c r="A205" s="50"/>
      <c r="B205" s="44"/>
      <c r="C205" s="45"/>
      <c r="D205" s="24"/>
      <c r="E205" s="50"/>
      <c r="F205" s="23"/>
      <c r="G205" s="24"/>
      <c r="H205" s="24"/>
      <c r="I205" s="24"/>
      <c r="J205" s="24"/>
      <c r="K205" s="24"/>
      <c r="L205" s="24"/>
      <c r="M205" s="24"/>
      <c r="N205" s="24"/>
      <c r="O205" s="24"/>
      <c r="P205" s="24"/>
      <c r="Q205" s="24"/>
      <c r="R205" s="24"/>
      <c r="S205" s="25"/>
      <c r="T205" s="168"/>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row>
    <row r="206" spans="1:58" s="10" customFormat="1" x14ac:dyDescent="0.35">
      <c r="A206" s="50"/>
      <c r="B206" s="44"/>
      <c r="C206" s="45"/>
      <c r="D206" s="24"/>
      <c r="E206" s="50"/>
      <c r="F206" s="23"/>
      <c r="G206" s="24"/>
      <c r="H206" s="24"/>
      <c r="I206" s="24"/>
      <c r="J206" s="24"/>
      <c r="K206" s="24"/>
      <c r="L206" s="24"/>
      <c r="M206" s="24"/>
      <c r="N206" s="24"/>
      <c r="O206" s="24"/>
      <c r="P206" s="24"/>
      <c r="Q206" s="24"/>
      <c r="R206" s="24"/>
      <c r="S206" s="25"/>
      <c r="T206" s="168"/>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row>
    <row r="207" spans="1:58" s="10" customFormat="1" x14ac:dyDescent="0.35">
      <c r="A207" s="50"/>
      <c r="B207" s="44"/>
      <c r="C207" s="45"/>
      <c r="D207" s="24"/>
      <c r="E207" s="50"/>
      <c r="F207" s="23"/>
      <c r="G207" s="24"/>
      <c r="H207" s="24"/>
      <c r="I207" s="24"/>
      <c r="J207" s="24"/>
      <c r="K207" s="24"/>
      <c r="L207" s="24"/>
      <c r="M207" s="24"/>
      <c r="N207" s="24"/>
      <c r="O207" s="24"/>
      <c r="P207" s="24"/>
      <c r="Q207" s="24"/>
      <c r="R207" s="24"/>
      <c r="S207" s="25"/>
      <c r="T207" s="168"/>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row>
    <row r="208" spans="1:58" s="10" customFormat="1" x14ac:dyDescent="0.35">
      <c r="A208" s="50"/>
      <c r="B208" s="44"/>
      <c r="C208" s="45"/>
      <c r="D208" s="24"/>
      <c r="E208" s="50"/>
      <c r="F208" s="23"/>
      <c r="G208" s="24"/>
      <c r="H208" s="24"/>
      <c r="I208" s="24"/>
      <c r="J208" s="24"/>
      <c r="K208" s="24"/>
      <c r="L208" s="24"/>
      <c r="M208" s="24"/>
      <c r="N208" s="24"/>
      <c r="O208" s="24"/>
      <c r="P208" s="24"/>
      <c r="Q208" s="24"/>
      <c r="R208" s="24"/>
      <c r="S208" s="25"/>
      <c r="T208" s="16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row>
    <row r="209" spans="1:58" s="10" customFormat="1" x14ac:dyDescent="0.35">
      <c r="A209" s="50"/>
      <c r="B209" s="44"/>
      <c r="C209" s="45"/>
      <c r="D209" s="24"/>
      <c r="E209" s="50"/>
      <c r="F209" s="23"/>
      <c r="G209" s="24"/>
      <c r="H209" s="24"/>
      <c r="I209" s="24"/>
      <c r="J209" s="24"/>
      <c r="K209" s="24"/>
      <c r="L209" s="24"/>
      <c r="M209" s="24"/>
      <c r="N209" s="24"/>
      <c r="O209" s="24"/>
      <c r="P209" s="24"/>
      <c r="Q209" s="24"/>
      <c r="R209" s="24"/>
      <c r="S209" s="25"/>
      <c r="T209" s="168"/>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row>
    <row r="210" spans="1:58" s="10" customFormat="1" x14ac:dyDescent="0.35">
      <c r="A210" s="50"/>
      <c r="B210" s="44"/>
      <c r="C210" s="45"/>
      <c r="D210" s="24"/>
      <c r="E210" s="50"/>
      <c r="F210" s="23"/>
      <c r="G210" s="24"/>
      <c r="H210" s="24"/>
      <c r="I210" s="24"/>
      <c r="J210" s="24"/>
      <c r="K210" s="24"/>
      <c r="L210" s="24"/>
      <c r="M210" s="24"/>
      <c r="N210" s="24"/>
      <c r="O210" s="24"/>
      <c r="P210" s="24"/>
      <c r="Q210" s="24"/>
      <c r="R210" s="24"/>
      <c r="S210" s="25"/>
      <c r="T210" s="168"/>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row>
    <row r="211" spans="1:58" s="10" customFormat="1" x14ac:dyDescent="0.35">
      <c r="A211" s="50"/>
      <c r="B211" s="44"/>
      <c r="C211" s="45"/>
      <c r="D211" s="24"/>
      <c r="E211" s="50"/>
      <c r="F211" s="23"/>
      <c r="G211" s="24"/>
      <c r="H211" s="24"/>
      <c r="I211" s="24"/>
      <c r="J211" s="24"/>
      <c r="K211" s="24"/>
      <c r="L211" s="24"/>
      <c r="M211" s="24"/>
      <c r="N211" s="24"/>
      <c r="O211" s="24"/>
      <c r="P211" s="24"/>
      <c r="Q211" s="24"/>
      <c r="R211" s="24"/>
      <c r="S211" s="25"/>
      <c r="T211" s="168"/>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row>
    <row r="212" spans="1:58" s="10" customFormat="1" x14ac:dyDescent="0.35">
      <c r="A212" s="50"/>
      <c r="B212" s="44"/>
      <c r="C212" s="45"/>
      <c r="D212" s="24"/>
      <c r="E212" s="50"/>
      <c r="F212" s="23"/>
      <c r="G212" s="24"/>
      <c r="H212" s="24"/>
      <c r="I212" s="24"/>
      <c r="J212" s="24"/>
      <c r="K212" s="24"/>
      <c r="L212" s="24"/>
      <c r="M212" s="24"/>
      <c r="N212" s="24"/>
      <c r="O212" s="24"/>
      <c r="P212" s="24"/>
      <c r="Q212" s="24"/>
      <c r="R212" s="24"/>
      <c r="S212" s="25"/>
      <c r="T212" s="168"/>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row>
    <row r="213" spans="1:58" s="10" customFormat="1" x14ac:dyDescent="0.35">
      <c r="A213" s="50"/>
      <c r="B213" s="44"/>
      <c r="C213" s="45"/>
      <c r="D213" s="24"/>
      <c r="E213" s="50"/>
      <c r="F213" s="23"/>
      <c r="G213" s="24"/>
      <c r="H213" s="24"/>
      <c r="I213" s="24"/>
      <c r="J213" s="24"/>
      <c r="K213" s="24"/>
      <c r="L213" s="24"/>
      <c r="M213" s="24"/>
      <c r="N213" s="24"/>
      <c r="O213" s="24"/>
      <c r="P213" s="24"/>
      <c r="Q213" s="24"/>
      <c r="R213" s="24"/>
      <c r="S213" s="25"/>
      <c r="T213" s="168"/>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row>
    <row r="214" spans="1:58" s="10" customFormat="1" x14ac:dyDescent="0.35">
      <c r="A214" s="50"/>
      <c r="B214" s="44"/>
      <c r="C214" s="45"/>
      <c r="D214" s="24"/>
      <c r="E214" s="50"/>
      <c r="F214" s="23"/>
      <c r="G214" s="24"/>
      <c r="H214" s="24"/>
      <c r="I214" s="24"/>
      <c r="J214" s="24"/>
      <c r="K214" s="24"/>
      <c r="L214" s="24"/>
      <c r="M214" s="24"/>
      <c r="N214" s="24"/>
      <c r="O214" s="24"/>
      <c r="P214" s="24"/>
      <c r="Q214" s="24"/>
      <c r="R214" s="24"/>
      <c r="S214" s="25"/>
      <c r="T214" s="168"/>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row>
    <row r="215" spans="1:58" s="10" customFormat="1" x14ac:dyDescent="0.35">
      <c r="A215" s="50"/>
      <c r="B215" s="44"/>
      <c r="C215" s="45"/>
      <c r="D215" s="24"/>
      <c r="E215" s="50"/>
      <c r="F215" s="23"/>
      <c r="G215" s="24"/>
      <c r="H215" s="24"/>
      <c r="I215" s="24"/>
      <c r="J215" s="24"/>
      <c r="K215" s="24"/>
      <c r="L215" s="24"/>
      <c r="M215" s="24"/>
      <c r="N215" s="24"/>
      <c r="O215" s="24"/>
      <c r="P215" s="24"/>
      <c r="Q215" s="24"/>
      <c r="R215" s="24"/>
      <c r="S215" s="25"/>
      <c r="T215" s="168"/>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row>
    <row r="216" spans="1:58" s="10" customFormat="1" x14ac:dyDescent="0.35">
      <c r="A216" s="50"/>
      <c r="B216" s="44"/>
      <c r="C216" s="45"/>
      <c r="D216" s="24"/>
      <c r="E216" s="50"/>
      <c r="F216" s="23"/>
      <c r="G216" s="24"/>
      <c r="H216" s="24"/>
      <c r="I216" s="24"/>
      <c r="J216" s="24"/>
      <c r="K216" s="24"/>
      <c r="L216" s="24"/>
      <c r="M216" s="24"/>
      <c r="N216" s="24"/>
      <c r="O216" s="24"/>
      <c r="P216" s="24"/>
      <c r="Q216" s="24"/>
      <c r="R216" s="24"/>
      <c r="S216" s="25"/>
      <c r="T216" s="168"/>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row>
    <row r="217" spans="1:58" s="10" customFormat="1" x14ac:dyDescent="0.35">
      <c r="A217" s="50"/>
      <c r="B217" s="44"/>
      <c r="C217" s="45"/>
      <c r="D217" s="24"/>
      <c r="E217" s="50"/>
      <c r="F217" s="23"/>
      <c r="G217" s="24"/>
      <c r="H217" s="24"/>
      <c r="I217" s="24"/>
      <c r="J217" s="24"/>
      <c r="K217" s="24"/>
      <c r="L217" s="24"/>
      <c r="M217" s="24"/>
      <c r="N217" s="24"/>
      <c r="O217" s="24"/>
      <c r="P217" s="24"/>
      <c r="Q217" s="24"/>
      <c r="R217" s="24"/>
      <c r="S217" s="25"/>
      <c r="T217" s="168"/>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row>
    <row r="218" spans="1:58" s="10" customFormat="1" x14ac:dyDescent="0.35">
      <c r="A218" s="50"/>
      <c r="B218" s="44"/>
      <c r="C218" s="45"/>
      <c r="D218" s="24"/>
      <c r="E218" s="50"/>
      <c r="F218" s="23"/>
      <c r="G218" s="24"/>
      <c r="H218" s="24"/>
      <c r="I218" s="24"/>
      <c r="J218" s="24"/>
      <c r="K218" s="24"/>
      <c r="L218" s="24"/>
      <c r="M218" s="24"/>
      <c r="N218" s="24"/>
      <c r="O218" s="24"/>
      <c r="P218" s="24"/>
      <c r="Q218" s="24"/>
      <c r="R218" s="24"/>
      <c r="S218" s="25"/>
      <c r="T218" s="16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row>
    <row r="219" spans="1:58" s="10" customFormat="1" x14ac:dyDescent="0.35">
      <c r="A219" s="50"/>
      <c r="B219" s="44"/>
      <c r="C219" s="45"/>
      <c r="D219" s="24"/>
      <c r="E219" s="50"/>
      <c r="F219" s="23"/>
      <c r="G219" s="24"/>
      <c r="H219" s="24"/>
      <c r="I219" s="24"/>
      <c r="J219" s="24"/>
      <c r="K219" s="24"/>
      <c r="L219" s="24"/>
      <c r="M219" s="24"/>
      <c r="N219" s="24"/>
      <c r="O219" s="24"/>
      <c r="P219" s="24"/>
      <c r="Q219" s="24"/>
      <c r="R219" s="24"/>
      <c r="S219" s="25"/>
      <c r="T219" s="168"/>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row>
    <row r="220" spans="1:58" s="10" customFormat="1" x14ac:dyDescent="0.35">
      <c r="A220" s="50"/>
      <c r="B220" s="44"/>
      <c r="C220" s="45"/>
      <c r="D220" s="24"/>
      <c r="E220" s="50"/>
      <c r="F220" s="23"/>
      <c r="G220" s="24"/>
      <c r="H220" s="24"/>
      <c r="I220" s="24"/>
      <c r="J220" s="24"/>
      <c r="K220" s="24"/>
      <c r="L220" s="24"/>
      <c r="M220" s="24"/>
      <c r="N220" s="24"/>
      <c r="O220" s="24"/>
      <c r="P220" s="24"/>
      <c r="Q220" s="24"/>
      <c r="R220" s="24"/>
      <c r="S220" s="25"/>
      <c r="T220" s="168"/>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row>
    <row r="221" spans="1:58" s="10" customFormat="1" x14ac:dyDescent="0.35">
      <c r="A221" s="50"/>
      <c r="B221" s="44"/>
      <c r="C221" s="45"/>
      <c r="D221" s="24"/>
      <c r="E221" s="50"/>
      <c r="F221" s="23"/>
      <c r="G221" s="24"/>
      <c r="H221" s="24"/>
      <c r="I221" s="24"/>
      <c r="J221" s="24"/>
      <c r="K221" s="24"/>
      <c r="L221" s="24"/>
      <c r="M221" s="24"/>
      <c r="N221" s="24"/>
      <c r="O221" s="24"/>
      <c r="P221" s="24"/>
      <c r="Q221" s="24"/>
      <c r="R221" s="24"/>
      <c r="S221" s="25"/>
      <c r="T221" s="168"/>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row>
    <row r="222" spans="1:58" s="10" customFormat="1" x14ac:dyDescent="0.35">
      <c r="A222" s="50"/>
      <c r="B222" s="44"/>
      <c r="C222" s="45"/>
      <c r="D222" s="24"/>
      <c r="E222" s="50"/>
      <c r="F222" s="23"/>
      <c r="G222" s="24"/>
      <c r="H222" s="24"/>
      <c r="I222" s="24"/>
      <c r="J222" s="24"/>
      <c r="K222" s="24"/>
      <c r="L222" s="24"/>
      <c r="M222" s="24"/>
      <c r="N222" s="24"/>
      <c r="O222" s="24"/>
      <c r="P222" s="24"/>
      <c r="Q222" s="24"/>
      <c r="R222" s="24"/>
      <c r="S222" s="25"/>
      <c r="T222" s="168"/>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row>
    <row r="223" spans="1:58" s="10" customFormat="1" x14ac:dyDescent="0.35">
      <c r="A223" s="50"/>
      <c r="B223" s="44"/>
      <c r="C223" s="45"/>
      <c r="D223" s="24"/>
      <c r="E223" s="50"/>
      <c r="F223" s="23"/>
      <c r="G223" s="24"/>
      <c r="H223" s="24"/>
      <c r="I223" s="24"/>
      <c r="J223" s="24"/>
      <c r="K223" s="24"/>
      <c r="L223" s="24"/>
      <c r="M223" s="24"/>
      <c r="N223" s="24"/>
      <c r="O223" s="24"/>
      <c r="P223" s="24"/>
      <c r="Q223" s="24"/>
      <c r="R223" s="24"/>
      <c r="S223" s="25"/>
      <c r="T223" s="168"/>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row>
    <row r="224" spans="1:58" s="10" customFormat="1" x14ac:dyDescent="0.35">
      <c r="A224" s="50"/>
      <c r="B224" s="44"/>
      <c r="C224" s="45"/>
      <c r="D224" s="24"/>
      <c r="E224" s="50"/>
      <c r="F224" s="23"/>
      <c r="G224" s="24"/>
      <c r="H224" s="24"/>
      <c r="I224" s="24"/>
      <c r="J224" s="24"/>
      <c r="K224" s="24"/>
      <c r="L224" s="24"/>
      <c r="M224" s="24"/>
      <c r="N224" s="24"/>
      <c r="O224" s="24"/>
      <c r="P224" s="24"/>
      <c r="Q224" s="24"/>
      <c r="R224" s="24"/>
      <c r="S224" s="25"/>
      <c r="T224" s="168"/>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row>
    <row r="225" spans="1:58" s="10" customFormat="1" x14ac:dyDescent="0.35">
      <c r="A225" s="50"/>
      <c r="B225" s="44"/>
      <c r="C225" s="45"/>
      <c r="D225" s="24"/>
      <c r="E225" s="50"/>
      <c r="F225" s="23"/>
      <c r="G225" s="24"/>
      <c r="H225" s="24"/>
      <c r="I225" s="24"/>
      <c r="J225" s="24"/>
      <c r="K225" s="24"/>
      <c r="L225" s="24"/>
      <c r="M225" s="24"/>
      <c r="N225" s="24"/>
      <c r="O225" s="24"/>
      <c r="P225" s="24"/>
      <c r="Q225" s="24"/>
      <c r="R225" s="24"/>
      <c r="S225" s="25"/>
      <c r="T225" s="168"/>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row>
    <row r="226" spans="1:58" s="10" customFormat="1" x14ac:dyDescent="0.35">
      <c r="A226" s="50"/>
      <c r="B226" s="44"/>
      <c r="C226" s="45"/>
      <c r="D226" s="24"/>
      <c r="E226" s="50"/>
      <c r="F226" s="23"/>
      <c r="G226" s="24"/>
      <c r="H226" s="24"/>
      <c r="I226" s="24"/>
      <c r="J226" s="24"/>
      <c r="K226" s="24"/>
      <c r="L226" s="24"/>
      <c r="M226" s="24"/>
      <c r="N226" s="24"/>
      <c r="O226" s="24"/>
      <c r="P226" s="24"/>
      <c r="Q226" s="24"/>
      <c r="R226" s="24"/>
      <c r="S226" s="25"/>
      <c r="T226" s="168"/>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row>
    <row r="227" spans="1:58" s="10" customFormat="1" x14ac:dyDescent="0.35">
      <c r="A227" s="50"/>
      <c r="B227" s="44"/>
      <c r="C227" s="45"/>
      <c r="D227" s="24"/>
      <c r="E227" s="50"/>
      <c r="F227" s="23"/>
      <c r="G227" s="24"/>
      <c r="H227" s="24"/>
      <c r="I227" s="24"/>
      <c r="J227" s="24"/>
      <c r="K227" s="24"/>
      <c r="L227" s="24"/>
      <c r="M227" s="24"/>
      <c r="N227" s="24"/>
      <c r="O227" s="24"/>
      <c r="P227" s="24"/>
      <c r="Q227" s="24"/>
      <c r="R227" s="24"/>
      <c r="S227" s="25"/>
      <c r="T227" s="168"/>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row>
    <row r="228" spans="1:58" s="10" customFormat="1" x14ac:dyDescent="0.35">
      <c r="A228" s="50"/>
      <c r="B228" s="44"/>
      <c r="C228" s="45"/>
      <c r="D228" s="24"/>
      <c r="E228" s="50"/>
      <c r="F228" s="23"/>
      <c r="G228" s="24"/>
      <c r="H228" s="24"/>
      <c r="I228" s="24"/>
      <c r="J228" s="24"/>
      <c r="K228" s="24"/>
      <c r="L228" s="24"/>
      <c r="M228" s="24"/>
      <c r="N228" s="24"/>
      <c r="O228" s="24"/>
      <c r="P228" s="24"/>
      <c r="Q228" s="24"/>
      <c r="R228" s="24"/>
      <c r="S228" s="25"/>
      <c r="T228" s="16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row>
    <row r="229" spans="1:58" s="10" customFormat="1" x14ac:dyDescent="0.35">
      <c r="A229" s="50"/>
      <c r="B229" s="44"/>
      <c r="C229" s="45"/>
      <c r="D229" s="24"/>
      <c r="E229" s="50"/>
      <c r="F229" s="23"/>
      <c r="G229" s="24"/>
      <c r="H229" s="24"/>
      <c r="I229" s="24"/>
      <c r="J229" s="24"/>
      <c r="K229" s="24"/>
      <c r="L229" s="24"/>
      <c r="M229" s="24"/>
      <c r="N229" s="24"/>
      <c r="O229" s="24"/>
      <c r="P229" s="24"/>
      <c r="Q229" s="24"/>
      <c r="R229" s="24"/>
      <c r="S229" s="25"/>
      <c r="T229" s="168"/>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row>
    <row r="230" spans="1:58" s="10" customFormat="1" x14ac:dyDescent="0.35">
      <c r="A230" s="50"/>
      <c r="B230" s="44"/>
      <c r="C230" s="45"/>
      <c r="D230" s="24"/>
      <c r="E230" s="50"/>
      <c r="F230" s="23"/>
      <c r="G230" s="24"/>
      <c r="H230" s="24"/>
      <c r="I230" s="24"/>
      <c r="J230" s="24"/>
      <c r="K230" s="24"/>
      <c r="L230" s="24"/>
      <c r="M230" s="24"/>
      <c r="N230" s="24"/>
      <c r="O230" s="24"/>
      <c r="P230" s="24"/>
      <c r="Q230" s="24"/>
      <c r="R230" s="24"/>
      <c r="S230" s="25"/>
      <c r="T230" s="168"/>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row>
    <row r="231" spans="1:58" s="10" customFormat="1" x14ac:dyDescent="0.35">
      <c r="A231" s="50"/>
      <c r="B231" s="44"/>
      <c r="C231" s="45"/>
      <c r="D231" s="24"/>
      <c r="E231" s="50"/>
      <c r="F231" s="23"/>
      <c r="G231" s="24"/>
      <c r="H231" s="24"/>
      <c r="I231" s="24"/>
      <c r="J231" s="24"/>
      <c r="K231" s="24"/>
      <c r="L231" s="24"/>
      <c r="M231" s="24"/>
      <c r="N231" s="24"/>
      <c r="O231" s="24"/>
      <c r="P231" s="24"/>
      <c r="Q231" s="24"/>
      <c r="R231" s="24"/>
      <c r="S231" s="25"/>
      <c r="T231" s="168"/>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row>
    <row r="232" spans="1:58" s="10" customFormat="1" x14ac:dyDescent="0.35">
      <c r="A232" s="50"/>
      <c r="B232" s="44"/>
      <c r="C232" s="45"/>
      <c r="D232" s="24"/>
      <c r="E232" s="50"/>
      <c r="F232" s="23"/>
      <c r="G232" s="24"/>
      <c r="H232" s="24"/>
      <c r="I232" s="24"/>
      <c r="J232" s="24"/>
      <c r="K232" s="24"/>
      <c r="L232" s="24"/>
      <c r="M232" s="24"/>
      <c r="N232" s="24"/>
      <c r="O232" s="24"/>
      <c r="P232" s="24"/>
      <c r="Q232" s="24"/>
      <c r="R232" s="24"/>
      <c r="S232" s="25"/>
      <c r="T232" s="168"/>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row>
    <row r="233" spans="1:58" s="10" customFormat="1" x14ac:dyDescent="0.35">
      <c r="A233" s="50"/>
      <c r="B233" s="44"/>
      <c r="C233" s="45"/>
      <c r="D233" s="24"/>
      <c r="E233" s="50"/>
      <c r="F233" s="23"/>
      <c r="G233" s="24"/>
      <c r="H233" s="24"/>
      <c r="I233" s="24"/>
      <c r="J233" s="24"/>
      <c r="K233" s="24"/>
      <c r="L233" s="24"/>
      <c r="M233" s="24"/>
      <c r="N233" s="24"/>
      <c r="O233" s="24"/>
      <c r="P233" s="24"/>
      <c r="Q233" s="24"/>
      <c r="R233" s="24"/>
      <c r="S233" s="25"/>
      <c r="T233" s="168"/>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row>
    <row r="234" spans="1:58" s="10" customFormat="1" x14ac:dyDescent="0.35">
      <c r="A234" s="50"/>
      <c r="B234" s="44"/>
      <c r="C234" s="45"/>
      <c r="D234" s="24"/>
      <c r="E234" s="50"/>
      <c r="F234" s="23"/>
      <c r="G234" s="24"/>
      <c r="H234" s="24"/>
      <c r="I234" s="24"/>
      <c r="J234" s="24"/>
      <c r="K234" s="24"/>
      <c r="L234" s="24"/>
      <c r="M234" s="24"/>
      <c r="N234" s="24"/>
      <c r="O234" s="24"/>
      <c r="P234" s="24"/>
      <c r="Q234" s="24"/>
      <c r="R234" s="24"/>
      <c r="S234" s="25"/>
      <c r="T234" s="168"/>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row>
    <row r="235" spans="1:58" s="10" customFormat="1" x14ac:dyDescent="0.35">
      <c r="A235" s="50"/>
      <c r="B235" s="44"/>
      <c r="C235" s="45"/>
      <c r="D235" s="24"/>
      <c r="E235" s="50"/>
      <c r="F235" s="23"/>
      <c r="G235" s="24"/>
      <c r="H235" s="24"/>
      <c r="I235" s="24"/>
      <c r="J235" s="24"/>
      <c r="K235" s="24"/>
      <c r="L235" s="24"/>
      <c r="M235" s="24"/>
      <c r="N235" s="24"/>
      <c r="O235" s="24"/>
      <c r="P235" s="24"/>
      <c r="Q235" s="24"/>
      <c r="R235" s="24"/>
      <c r="S235" s="25"/>
      <c r="T235" s="168"/>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row>
    <row r="236" spans="1:58" s="10" customFormat="1" x14ac:dyDescent="0.35">
      <c r="A236" s="50"/>
      <c r="B236" s="44"/>
      <c r="C236" s="45"/>
      <c r="D236" s="24"/>
      <c r="E236" s="50"/>
      <c r="F236" s="23"/>
      <c r="G236" s="24"/>
      <c r="H236" s="24"/>
      <c r="I236" s="24"/>
      <c r="J236" s="24"/>
      <c r="K236" s="24"/>
      <c r="L236" s="24"/>
      <c r="M236" s="24"/>
      <c r="N236" s="24"/>
      <c r="O236" s="24"/>
      <c r="P236" s="24"/>
      <c r="Q236" s="24"/>
      <c r="R236" s="24"/>
      <c r="S236" s="25"/>
      <c r="T236" s="168"/>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row>
    <row r="237" spans="1:58" s="10" customFormat="1" x14ac:dyDescent="0.35">
      <c r="A237" s="50"/>
      <c r="B237" s="44"/>
      <c r="C237" s="45"/>
      <c r="D237" s="24"/>
      <c r="E237" s="50"/>
      <c r="F237" s="23"/>
      <c r="G237" s="24"/>
      <c r="H237" s="24"/>
      <c r="I237" s="24"/>
      <c r="J237" s="24"/>
      <c r="K237" s="24"/>
      <c r="L237" s="24"/>
      <c r="M237" s="24"/>
      <c r="N237" s="24"/>
      <c r="O237" s="24"/>
      <c r="P237" s="24"/>
      <c r="Q237" s="24"/>
      <c r="R237" s="24"/>
      <c r="S237" s="25"/>
      <c r="T237" s="168"/>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row>
    <row r="238" spans="1:58" s="10" customFormat="1" x14ac:dyDescent="0.35">
      <c r="A238" s="50"/>
      <c r="B238" s="44"/>
      <c r="C238" s="45"/>
      <c r="D238" s="24"/>
      <c r="E238" s="50"/>
      <c r="F238" s="23"/>
      <c r="G238" s="24"/>
      <c r="H238" s="24"/>
      <c r="I238" s="24"/>
      <c r="J238" s="24"/>
      <c r="K238" s="24"/>
      <c r="L238" s="24"/>
      <c r="M238" s="24"/>
      <c r="N238" s="24"/>
      <c r="O238" s="24"/>
      <c r="P238" s="24"/>
      <c r="Q238" s="24"/>
      <c r="R238" s="24"/>
      <c r="S238" s="25"/>
      <c r="T238" s="16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row>
    <row r="239" spans="1:58" s="10" customFormat="1" x14ac:dyDescent="0.35">
      <c r="A239" s="50"/>
      <c r="B239" s="44"/>
      <c r="C239" s="45"/>
      <c r="D239" s="24"/>
      <c r="E239" s="50"/>
      <c r="F239" s="23"/>
      <c r="G239" s="24"/>
      <c r="H239" s="24"/>
      <c r="I239" s="24"/>
      <c r="J239" s="24"/>
      <c r="K239" s="24"/>
      <c r="L239" s="24"/>
      <c r="M239" s="24"/>
      <c r="N239" s="24"/>
      <c r="O239" s="24"/>
      <c r="P239" s="24"/>
      <c r="Q239" s="24"/>
      <c r="R239" s="24"/>
      <c r="S239" s="25"/>
      <c r="T239" s="168"/>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row>
    <row r="240" spans="1:58" s="10" customFormat="1" x14ac:dyDescent="0.35">
      <c r="A240" s="50"/>
      <c r="B240" s="44"/>
      <c r="C240" s="45"/>
      <c r="D240" s="24"/>
      <c r="E240" s="50"/>
      <c r="F240" s="23"/>
      <c r="G240" s="24"/>
      <c r="H240" s="24"/>
      <c r="I240" s="24"/>
      <c r="J240" s="24"/>
      <c r="K240" s="24"/>
      <c r="L240" s="24"/>
      <c r="M240" s="24"/>
      <c r="N240" s="24"/>
      <c r="O240" s="24"/>
      <c r="P240" s="24"/>
      <c r="Q240" s="24"/>
      <c r="R240" s="24"/>
      <c r="S240" s="25"/>
      <c r="T240" s="168"/>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row>
    <row r="241" spans="1:58" s="10" customFormat="1" x14ac:dyDescent="0.35">
      <c r="A241" s="50"/>
      <c r="B241" s="44"/>
      <c r="C241" s="45"/>
      <c r="D241" s="24"/>
      <c r="E241" s="50"/>
      <c r="F241" s="23"/>
      <c r="G241" s="24"/>
      <c r="H241" s="24"/>
      <c r="I241" s="24"/>
      <c r="J241" s="24"/>
      <c r="K241" s="24"/>
      <c r="L241" s="24"/>
      <c r="M241" s="24"/>
      <c r="N241" s="24"/>
      <c r="O241" s="24"/>
      <c r="P241" s="24"/>
      <c r="Q241" s="24"/>
      <c r="R241" s="24"/>
      <c r="S241" s="25"/>
      <c r="T241" s="168"/>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row>
    <row r="242" spans="1:58" s="10" customFormat="1" x14ac:dyDescent="0.35">
      <c r="A242" s="50"/>
      <c r="B242" s="44"/>
      <c r="C242" s="45"/>
      <c r="D242" s="24"/>
      <c r="E242" s="50"/>
      <c r="F242" s="23"/>
      <c r="G242" s="24"/>
      <c r="H242" s="24"/>
      <c r="I242" s="24"/>
      <c r="J242" s="24"/>
      <c r="K242" s="24"/>
      <c r="L242" s="24"/>
      <c r="M242" s="24"/>
      <c r="N242" s="24"/>
      <c r="O242" s="24"/>
      <c r="P242" s="24"/>
      <c r="Q242" s="24"/>
      <c r="R242" s="24"/>
      <c r="S242" s="25"/>
      <c r="T242" s="168"/>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row>
    <row r="243" spans="1:58" s="10" customFormat="1" x14ac:dyDescent="0.35">
      <c r="A243" s="50"/>
      <c r="B243" s="44"/>
      <c r="C243" s="45"/>
      <c r="D243" s="24"/>
      <c r="E243" s="50"/>
      <c r="F243" s="23"/>
      <c r="G243" s="24"/>
      <c r="H243" s="24"/>
      <c r="I243" s="24"/>
      <c r="J243" s="24"/>
      <c r="K243" s="24"/>
      <c r="L243" s="24"/>
      <c r="M243" s="24"/>
      <c r="N243" s="24"/>
      <c r="O243" s="24"/>
      <c r="P243" s="24"/>
      <c r="Q243" s="24"/>
      <c r="R243" s="24"/>
      <c r="S243" s="25"/>
      <c r="T243" s="168"/>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row>
    <row r="244" spans="1:58" s="10" customFormat="1" x14ac:dyDescent="0.35">
      <c r="A244" s="50"/>
      <c r="B244" s="44"/>
      <c r="C244" s="45"/>
      <c r="D244" s="24"/>
      <c r="E244" s="50"/>
      <c r="F244" s="23"/>
      <c r="G244" s="24"/>
      <c r="H244" s="24"/>
      <c r="I244" s="24"/>
      <c r="J244" s="24"/>
      <c r="K244" s="24"/>
      <c r="L244" s="24"/>
      <c r="M244" s="24"/>
      <c r="N244" s="24"/>
      <c r="O244" s="24"/>
      <c r="P244" s="24"/>
      <c r="Q244" s="24"/>
      <c r="R244" s="24"/>
      <c r="S244" s="25"/>
      <c r="T244" s="168"/>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row>
    <row r="245" spans="1:58" s="10" customFormat="1" x14ac:dyDescent="0.35">
      <c r="A245" s="50"/>
      <c r="B245" s="44"/>
      <c r="C245" s="45"/>
      <c r="D245" s="24"/>
      <c r="E245" s="50"/>
      <c r="F245" s="23"/>
      <c r="G245" s="24"/>
      <c r="H245" s="24"/>
      <c r="I245" s="24"/>
      <c r="J245" s="24"/>
      <c r="K245" s="24"/>
      <c r="L245" s="24"/>
      <c r="M245" s="24"/>
      <c r="N245" s="24"/>
      <c r="O245" s="24"/>
      <c r="P245" s="24"/>
      <c r="Q245" s="24"/>
      <c r="R245" s="24"/>
      <c r="S245" s="25"/>
      <c r="T245" s="168"/>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row>
    <row r="246" spans="1:58" s="10" customFormat="1" x14ac:dyDescent="0.35">
      <c r="A246" s="50"/>
      <c r="B246" s="44"/>
      <c r="C246" s="45"/>
      <c r="D246" s="24"/>
      <c r="E246" s="50"/>
      <c r="F246" s="23"/>
      <c r="G246" s="24"/>
      <c r="H246" s="24"/>
      <c r="I246" s="24"/>
      <c r="J246" s="24"/>
      <c r="K246" s="24"/>
      <c r="L246" s="24"/>
      <c r="M246" s="24"/>
      <c r="N246" s="24"/>
      <c r="O246" s="24"/>
      <c r="P246" s="24"/>
      <c r="Q246" s="24"/>
      <c r="R246" s="24"/>
      <c r="S246" s="25"/>
      <c r="T246" s="168"/>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row>
    <row r="247" spans="1:58" s="10" customFormat="1" x14ac:dyDescent="0.35">
      <c r="A247" s="50"/>
      <c r="B247" s="44"/>
      <c r="C247" s="45"/>
      <c r="D247" s="24"/>
      <c r="E247" s="50"/>
      <c r="F247" s="23"/>
      <c r="G247" s="24"/>
      <c r="H247" s="24"/>
      <c r="I247" s="24"/>
      <c r="J247" s="24"/>
      <c r="K247" s="24"/>
      <c r="L247" s="24"/>
      <c r="M247" s="24"/>
      <c r="N247" s="24"/>
      <c r="O247" s="24"/>
      <c r="P247" s="24"/>
      <c r="Q247" s="24"/>
      <c r="R247" s="24"/>
      <c r="S247" s="25"/>
      <c r="T247" s="168"/>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row>
    <row r="248" spans="1:58" s="10" customFormat="1" x14ac:dyDescent="0.35">
      <c r="A248" s="50"/>
      <c r="B248" s="44"/>
      <c r="C248" s="45"/>
      <c r="D248" s="24"/>
      <c r="E248" s="50"/>
      <c r="F248" s="23"/>
      <c r="G248" s="24"/>
      <c r="H248" s="24"/>
      <c r="I248" s="24"/>
      <c r="J248" s="24"/>
      <c r="K248" s="24"/>
      <c r="L248" s="24"/>
      <c r="M248" s="24"/>
      <c r="N248" s="24"/>
      <c r="O248" s="24"/>
      <c r="P248" s="24"/>
      <c r="Q248" s="24"/>
      <c r="R248" s="24"/>
      <c r="S248" s="25"/>
      <c r="T248" s="16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row>
    <row r="249" spans="1:58" s="10" customFormat="1" x14ac:dyDescent="0.35">
      <c r="A249" s="50"/>
      <c r="B249" s="44"/>
      <c r="C249" s="45"/>
      <c r="D249" s="24"/>
      <c r="E249" s="50"/>
      <c r="F249" s="23"/>
      <c r="G249" s="24"/>
      <c r="H249" s="24"/>
      <c r="I249" s="24"/>
      <c r="J249" s="24"/>
      <c r="K249" s="24"/>
      <c r="L249" s="24"/>
      <c r="M249" s="24"/>
      <c r="N249" s="24"/>
      <c r="O249" s="24"/>
      <c r="P249" s="24"/>
      <c r="Q249" s="24"/>
      <c r="R249" s="24"/>
      <c r="S249" s="25"/>
      <c r="T249" s="168"/>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row>
    <row r="250" spans="1:58" s="10" customFormat="1" x14ac:dyDescent="0.35">
      <c r="A250" s="50"/>
      <c r="B250" s="44"/>
      <c r="C250" s="45"/>
      <c r="D250" s="24"/>
      <c r="E250" s="50"/>
      <c r="F250" s="23"/>
      <c r="G250" s="24"/>
      <c r="H250" s="24"/>
      <c r="I250" s="24"/>
      <c r="J250" s="24"/>
      <c r="K250" s="24"/>
      <c r="L250" s="24"/>
      <c r="M250" s="24"/>
      <c r="N250" s="24"/>
      <c r="O250" s="24"/>
      <c r="P250" s="24"/>
      <c r="Q250" s="24"/>
      <c r="R250" s="24"/>
      <c r="S250" s="25"/>
      <c r="T250" s="168"/>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row>
    <row r="251" spans="1:58" s="10" customFormat="1" x14ac:dyDescent="0.35">
      <c r="A251" s="50"/>
      <c r="B251" s="44"/>
      <c r="C251" s="45"/>
      <c r="D251" s="24"/>
      <c r="E251" s="50"/>
      <c r="F251" s="23"/>
      <c r="G251" s="24"/>
      <c r="H251" s="24"/>
      <c r="I251" s="24"/>
      <c r="J251" s="24"/>
      <c r="K251" s="24"/>
      <c r="L251" s="24"/>
      <c r="M251" s="24"/>
      <c r="N251" s="24"/>
      <c r="O251" s="24"/>
      <c r="P251" s="24"/>
      <c r="Q251" s="24"/>
      <c r="R251" s="24"/>
      <c r="S251" s="25"/>
      <c r="T251" s="168"/>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row>
    <row r="252" spans="1:58" s="10" customFormat="1" x14ac:dyDescent="0.35">
      <c r="A252" s="50"/>
      <c r="B252" s="44"/>
      <c r="C252" s="45"/>
      <c r="D252" s="24"/>
      <c r="E252" s="50"/>
      <c r="F252" s="23"/>
      <c r="G252" s="24"/>
      <c r="H252" s="24"/>
      <c r="I252" s="24"/>
      <c r="J252" s="24"/>
      <c r="K252" s="24"/>
      <c r="L252" s="24"/>
      <c r="M252" s="24"/>
      <c r="N252" s="24"/>
      <c r="O252" s="24"/>
      <c r="P252" s="24"/>
      <c r="Q252" s="24"/>
      <c r="R252" s="24"/>
      <c r="S252" s="25"/>
      <c r="T252" s="168"/>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row>
    <row r="253" spans="1:58" s="10" customFormat="1" x14ac:dyDescent="0.35">
      <c r="A253" s="50"/>
      <c r="B253" s="44"/>
      <c r="C253" s="45"/>
      <c r="D253" s="24"/>
      <c r="E253" s="50"/>
      <c r="F253" s="23"/>
      <c r="G253" s="24"/>
      <c r="H253" s="24"/>
      <c r="I253" s="24"/>
      <c r="J253" s="24"/>
      <c r="K253" s="24"/>
      <c r="L253" s="24"/>
      <c r="M253" s="24"/>
      <c r="N253" s="24"/>
      <c r="O253" s="24"/>
      <c r="P253" s="24"/>
      <c r="Q253" s="24"/>
      <c r="R253" s="24"/>
      <c r="S253" s="25"/>
      <c r="T253" s="168"/>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row>
    <row r="254" spans="1:58" s="10" customFormat="1" x14ac:dyDescent="0.35">
      <c r="A254" s="50"/>
      <c r="B254" s="44"/>
      <c r="C254" s="45"/>
      <c r="D254" s="24"/>
      <c r="E254" s="50"/>
      <c r="F254" s="23"/>
      <c r="G254" s="24"/>
      <c r="H254" s="24"/>
      <c r="I254" s="24"/>
      <c r="J254" s="24"/>
      <c r="K254" s="24"/>
      <c r="L254" s="24"/>
      <c r="M254" s="24"/>
      <c r="N254" s="24"/>
      <c r="O254" s="24"/>
      <c r="P254" s="24"/>
      <c r="Q254" s="24"/>
      <c r="R254" s="24"/>
      <c r="S254" s="25"/>
      <c r="T254" s="168"/>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row>
    <row r="255" spans="1:58" s="10" customFormat="1" x14ac:dyDescent="0.35">
      <c r="A255" s="50"/>
      <c r="B255" s="44"/>
      <c r="C255" s="45"/>
      <c r="D255" s="24"/>
      <c r="E255" s="50"/>
      <c r="F255" s="23"/>
      <c r="G255" s="24"/>
      <c r="H255" s="24"/>
      <c r="I255" s="24"/>
      <c r="J255" s="24"/>
      <c r="K255" s="24"/>
      <c r="L255" s="24"/>
      <c r="M255" s="24"/>
      <c r="N255" s="24"/>
      <c r="O255" s="24"/>
      <c r="P255" s="24"/>
      <c r="Q255" s="24"/>
      <c r="R255" s="24"/>
      <c r="S255" s="25"/>
      <c r="T255" s="168"/>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row>
    <row r="256" spans="1:58" s="10" customFormat="1" x14ac:dyDescent="0.35">
      <c r="A256" s="50"/>
      <c r="B256" s="44"/>
      <c r="C256" s="45"/>
      <c r="D256" s="24"/>
      <c r="E256" s="50"/>
      <c r="F256" s="23"/>
      <c r="G256" s="24"/>
      <c r="H256" s="24"/>
      <c r="I256" s="24"/>
      <c r="J256" s="24"/>
      <c r="K256" s="24"/>
      <c r="L256" s="24"/>
      <c r="M256" s="24"/>
      <c r="N256" s="24"/>
      <c r="O256" s="24"/>
      <c r="P256" s="24"/>
      <c r="Q256" s="24"/>
      <c r="R256" s="24"/>
      <c r="S256" s="25"/>
      <c r="T256" s="168"/>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row>
    <row r="257" spans="1:58" s="10" customFormat="1" x14ac:dyDescent="0.35">
      <c r="A257" s="50"/>
      <c r="B257" s="44"/>
      <c r="C257" s="45"/>
      <c r="D257" s="24"/>
      <c r="E257" s="50"/>
      <c r="F257" s="23"/>
      <c r="G257" s="24"/>
      <c r="H257" s="24"/>
      <c r="I257" s="24"/>
      <c r="J257" s="24"/>
      <c r="K257" s="24"/>
      <c r="L257" s="24"/>
      <c r="M257" s="24"/>
      <c r="N257" s="24"/>
      <c r="O257" s="24"/>
      <c r="P257" s="24"/>
      <c r="Q257" s="24"/>
      <c r="R257" s="24"/>
      <c r="S257" s="25"/>
      <c r="T257" s="168"/>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row>
    <row r="258" spans="1:58" s="10" customFormat="1" x14ac:dyDescent="0.35">
      <c r="A258" s="50"/>
      <c r="B258" s="44"/>
      <c r="C258" s="45"/>
      <c r="D258" s="24"/>
      <c r="E258" s="50"/>
      <c r="F258" s="23"/>
      <c r="G258" s="24"/>
      <c r="H258" s="24"/>
      <c r="I258" s="24"/>
      <c r="J258" s="24"/>
      <c r="K258" s="24"/>
      <c r="L258" s="24"/>
      <c r="M258" s="24"/>
      <c r="N258" s="24"/>
      <c r="O258" s="24"/>
      <c r="P258" s="24"/>
      <c r="Q258" s="24"/>
      <c r="R258" s="24"/>
      <c r="S258" s="25"/>
      <c r="T258" s="16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row>
    <row r="259" spans="1:58" s="10" customFormat="1" x14ac:dyDescent="0.35">
      <c r="A259" s="50"/>
      <c r="B259" s="44"/>
      <c r="C259" s="45"/>
      <c r="D259" s="24"/>
      <c r="E259" s="50"/>
      <c r="F259" s="23"/>
      <c r="G259" s="24"/>
      <c r="H259" s="24"/>
      <c r="I259" s="24"/>
      <c r="J259" s="24"/>
      <c r="K259" s="24"/>
      <c r="L259" s="24"/>
      <c r="M259" s="24"/>
      <c r="N259" s="24"/>
      <c r="O259" s="24"/>
      <c r="P259" s="24"/>
      <c r="Q259" s="24"/>
      <c r="R259" s="24"/>
      <c r="S259" s="25"/>
      <c r="T259" s="168"/>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row>
    <row r="260" spans="1:58" s="10" customFormat="1" x14ac:dyDescent="0.35">
      <c r="A260" s="50"/>
      <c r="B260" s="44"/>
      <c r="C260" s="45"/>
      <c r="D260" s="24"/>
      <c r="E260" s="50"/>
      <c r="F260" s="23"/>
      <c r="G260" s="24"/>
      <c r="H260" s="24"/>
      <c r="I260" s="24"/>
      <c r="J260" s="24"/>
      <c r="K260" s="24"/>
      <c r="L260" s="24"/>
      <c r="M260" s="24"/>
      <c r="N260" s="24"/>
      <c r="O260" s="24"/>
      <c r="P260" s="24"/>
      <c r="Q260" s="24"/>
      <c r="R260" s="24"/>
      <c r="S260" s="25"/>
      <c r="T260" s="168"/>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row>
    <row r="261" spans="1:58" s="10" customFormat="1" x14ac:dyDescent="0.35">
      <c r="A261" s="50"/>
      <c r="B261" s="44"/>
      <c r="C261" s="45"/>
      <c r="D261" s="24"/>
      <c r="E261" s="50"/>
      <c r="F261" s="23"/>
      <c r="G261" s="24"/>
      <c r="H261" s="24"/>
      <c r="I261" s="24"/>
      <c r="J261" s="24"/>
      <c r="K261" s="24"/>
      <c r="L261" s="24"/>
      <c r="M261" s="24"/>
      <c r="N261" s="24"/>
      <c r="O261" s="24"/>
      <c r="P261" s="24"/>
      <c r="Q261" s="24"/>
      <c r="R261" s="24"/>
      <c r="S261" s="25"/>
      <c r="T261" s="168"/>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row>
    <row r="262" spans="1:58" s="10" customFormat="1" x14ac:dyDescent="0.35">
      <c r="A262" s="50"/>
      <c r="B262" s="44"/>
      <c r="C262" s="45"/>
      <c r="D262" s="24"/>
      <c r="E262" s="50"/>
      <c r="F262" s="23"/>
      <c r="G262" s="24"/>
      <c r="H262" s="24"/>
      <c r="I262" s="24"/>
      <c r="J262" s="24"/>
      <c r="K262" s="24"/>
      <c r="L262" s="24"/>
      <c r="M262" s="24"/>
      <c r="N262" s="24"/>
      <c r="O262" s="24"/>
      <c r="P262" s="24"/>
      <c r="Q262" s="24"/>
      <c r="R262" s="24"/>
      <c r="S262" s="25"/>
      <c r="T262" s="168"/>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row>
    <row r="263" spans="1:58" s="10" customFormat="1" x14ac:dyDescent="0.35">
      <c r="A263" s="50"/>
      <c r="B263" s="44"/>
      <c r="C263" s="45"/>
      <c r="D263" s="24"/>
      <c r="E263" s="50"/>
      <c r="F263" s="23"/>
      <c r="G263" s="24"/>
      <c r="H263" s="24"/>
      <c r="I263" s="24"/>
      <c r="J263" s="24"/>
      <c r="K263" s="24"/>
      <c r="L263" s="24"/>
      <c r="M263" s="24"/>
      <c r="N263" s="24"/>
      <c r="O263" s="24"/>
      <c r="P263" s="24"/>
      <c r="Q263" s="24"/>
      <c r="R263" s="24"/>
      <c r="S263" s="25"/>
      <c r="T263" s="168"/>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row>
    <row r="264" spans="1:58" s="10" customFormat="1" x14ac:dyDescent="0.35">
      <c r="A264" s="50"/>
      <c r="B264" s="44"/>
      <c r="C264" s="45"/>
      <c r="D264" s="24"/>
      <c r="E264" s="50"/>
      <c r="F264" s="23"/>
      <c r="G264" s="24"/>
      <c r="H264" s="24"/>
      <c r="I264" s="24"/>
      <c r="J264" s="24"/>
      <c r="K264" s="24"/>
      <c r="L264" s="24"/>
      <c r="M264" s="24"/>
      <c r="N264" s="24"/>
      <c r="O264" s="24"/>
      <c r="P264" s="24"/>
      <c r="Q264" s="24"/>
      <c r="R264" s="24"/>
      <c r="S264" s="25"/>
      <c r="T264" s="168"/>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row>
    <row r="265" spans="1:58" s="10" customFormat="1" x14ac:dyDescent="0.35">
      <c r="A265" s="50"/>
      <c r="B265" s="44"/>
      <c r="C265" s="45"/>
      <c r="D265" s="24"/>
      <c r="E265" s="50"/>
      <c r="F265" s="23"/>
      <c r="G265" s="24"/>
      <c r="H265" s="24"/>
      <c r="I265" s="24"/>
      <c r="J265" s="24"/>
      <c r="K265" s="24"/>
      <c r="L265" s="24"/>
      <c r="M265" s="24"/>
      <c r="N265" s="24"/>
      <c r="O265" s="24"/>
      <c r="P265" s="24"/>
      <c r="Q265" s="24"/>
      <c r="R265" s="24"/>
      <c r="S265" s="25"/>
      <c r="T265" s="168"/>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row>
    <row r="266" spans="1:58" s="10" customFormat="1" x14ac:dyDescent="0.35">
      <c r="A266" s="50"/>
      <c r="B266" s="44"/>
      <c r="C266" s="45"/>
      <c r="D266" s="24"/>
      <c r="E266" s="50"/>
      <c r="F266" s="23"/>
      <c r="G266" s="24"/>
      <c r="H266" s="24"/>
      <c r="I266" s="24"/>
      <c r="J266" s="24"/>
      <c r="K266" s="24"/>
      <c r="L266" s="24"/>
      <c r="M266" s="24"/>
      <c r="N266" s="24"/>
      <c r="O266" s="24"/>
      <c r="P266" s="24"/>
      <c r="Q266" s="24"/>
      <c r="R266" s="24"/>
      <c r="S266" s="25"/>
      <c r="T266" s="168"/>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row>
    <row r="267" spans="1:58" s="10" customFormat="1" x14ac:dyDescent="0.35">
      <c r="A267" s="50"/>
      <c r="B267" s="44"/>
      <c r="C267" s="45"/>
      <c r="D267" s="24"/>
      <c r="E267" s="50"/>
      <c r="F267" s="23"/>
      <c r="G267" s="24"/>
      <c r="H267" s="24"/>
      <c r="I267" s="24"/>
      <c r="J267" s="24"/>
      <c r="K267" s="24"/>
      <c r="L267" s="24"/>
      <c r="M267" s="24"/>
      <c r="N267" s="24"/>
      <c r="O267" s="24"/>
      <c r="P267" s="24"/>
      <c r="Q267" s="24"/>
      <c r="R267" s="24"/>
      <c r="S267" s="25"/>
      <c r="T267" s="168"/>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row>
    <row r="268" spans="1:58" s="10" customFormat="1" x14ac:dyDescent="0.35">
      <c r="A268" s="50"/>
      <c r="B268" s="44"/>
      <c r="C268" s="45"/>
      <c r="D268" s="24"/>
      <c r="E268" s="50"/>
      <c r="F268" s="23"/>
      <c r="G268" s="24"/>
      <c r="H268" s="24"/>
      <c r="I268" s="24"/>
      <c r="J268" s="24"/>
      <c r="K268" s="24"/>
      <c r="L268" s="24"/>
      <c r="M268" s="24"/>
      <c r="N268" s="24"/>
      <c r="O268" s="24"/>
      <c r="P268" s="24"/>
      <c r="Q268" s="24"/>
      <c r="R268" s="24"/>
      <c r="S268" s="25"/>
      <c r="T268" s="1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row>
    <row r="269" spans="1:58" s="10" customFormat="1" x14ac:dyDescent="0.35">
      <c r="A269" s="50"/>
      <c r="B269" s="44"/>
      <c r="C269" s="45"/>
      <c r="D269" s="24"/>
      <c r="E269" s="50"/>
      <c r="F269" s="23"/>
      <c r="G269" s="24"/>
      <c r="H269" s="24"/>
      <c r="I269" s="24"/>
      <c r="J269" s="24"/>
      <c r="K269" s="24"/>
      <c r="L269" s="24"/>
      <c r="M269" s="24"/>
      <c r="N269" s="24"/>
      <c r="O269" s="24"/>
      <c r="P269" s="24"/>
      <c r="Q269" s="24"/>
      <c r="R269" s="24"/>
      <c r="S269" s="25"/>
      <c r="T269" s="168"/>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row>
    <row r="270" spans="1:58" s="10" customFormat="1" x14ac:dyDescent="0.35">
      <c r="A270" s="50"/>
      <c r="B270" s="44"/>
      <c r="C270" s="45"/>
      <c r="D270" s="24"/>
      <c r="E270" s="50"/>
      <c r="F270" s="23"/>
      <c r="G270" s="24"/>
      <c r="H270" s="24"/>
      <c r="I270" s="24"/>
      <c r="J270" s="24"/>
      <c r="K270" s="24"/>
      <c r="L270" s="24"/>
      <c r="M270" s="24"/>
      <c r="N270" s="24"/>
      <c r="O270" s="24"/>
      <c r="P270" s="24"/>
      <c r="Q270" s="24"/>
      <c r="R270" s="24"/>
      <c r="S270" s="25"/>
      <c r="T270" s="168"/>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row>
    <row r="271" spans="1:58" s="10" customFormat="1" x14ac:dyDescent="0.35">
      <c r="A271" s="50"/>
      <c r="B271" s="44"/>
      <c r="C271" s="45"/>
      <c r="D271" s="24"/>
      <c r="E271" s="50"/>
      <c r="F271" s="23"/>
      <c r="G271" s="24"/>
      <c r="H271" s="24"/>
      <c r="I271" s="24"/>
      <c r="J271" s="24"/>
      <c r="K271" s="24"/>
      <c r="L271" s="24"/>
      <c r="M271" s="24"/>
      <c r="N271" s="24"/>
      <c r="O271" s="24"/>
      <c r="P271" s="24"/>
      <c r="Q271" s="24"/>
      <c r="R271" s="24"/>
      <c r="S271" s="25"/>
      <c r="T271" s="168"/>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row>
    <row r="272" spans="1:58" s="10" customFormat="1" x14ac:dyDescent="0.35">
      <c r="A272" s="50"/>
      <c r="B272" s="44"/>
      <c r="C272" s="45"/>
      <c r="D272" s="24"/>
      <c r="E272" s="50"/>
      <c r="F272" s="23"/>
      <c r="G272" s="24"/>
      <c r="H272" s="24"/>
      <c r="I272" s="24"/>
      <c r="J272" s="24"/>
      <c r="K272" s="24"/>
      <c r="L272" s="24"/>
      <c r="M272" s="24"/>
      <c r="N272" s="24"/>
      <c r="O272" s="24"/>
      <c r="P272" s="24"/>
      <c r="Q272" s="24"/>
      <c r="R272" s="24"/>
      <c r="S272" s="25"/>
      <c r="T272" s="168"/>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row>
    <row r="273" spans="1:58" s="10" customFormat="1" x14ac:dyDescent="0.35">
      <c r="A273" s="50"/>
      <c r="B273" s="44"/>
      <c r="C273" s="45"/>
      <c r="D273" s="24"/>
      <c r="E273" s="50"/>
      <c r="F273" s="23"/>
      <c r="G273" s="24"/>
      <c r="H273" s="24"/>
      <c r="I273" s="24"/>
      <c r="J273" s="24"/>
      <c r="K273" s="24"/>
      <c r="L273" s="24"/>
      <c r="M273" s="24"/>
      <c r="N273" s="24"/>
      <c r="O273" s="24"/>
      <c r="P273" s="24"/>
      <c r="Q273" s="24"/>
      <c r="R273" s="24"/>
      <c r="S273" s="25"/>
      <c r="T273" s="168"/>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row>
    <row r="274" spans="1:58" s="10" customFormat="1" x14ac:dyDescent="0.35">
      <c r="A274" s="50"/>
      <c r="B274" s="44"/>
      <c r="C274" s="45"/>
      <c r="D274" s="24"/>
      <c r="E274" s="50"/>
      <c r="F274" s="23"/>
      <c r="G274" s="24"/>
      <c r="H274" s="24"/>
      <c r="I274" s="24"/>
      <c r="J274" s="24"/>
      <c r="K274" s="24"/>
      <c r="L274" s="24"/>
      <c r="M274" s="24"/>
      <c r="N274" s="24"/>
      <c r="O274" s="24"/>
      <c r="P274" s="24"/>
      <c r="Q274" s="24"/>
      <c r="R274" s="24"/>
      <c r="S274" s="25"/>
      <c r="T274" s="168"/>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row>
    <row r="275" spans="1:58" s="10" customFormat="1" x14ac:dyDescent="0.35">
      <c r="A275" s="50"/>
      <c r="B275" s="44"/>
      <c r="C275" s="45"/>
      <c r="D275" s="24"/>
      <c r="E275" s="50"/>
      <c r="F275" s="23"/>
      <c r="G275" s="24"/>
      <c r="H275" s="24"/>
      <c r="I275" s="24"/>
      <c r="J275" s="24"/>
      <c r="K275" s="24"/>
      <c r="L275" s="24"/>
      <c r="M275" s="24"/>
      <c r="N275" s="24"/>
      <c r="O275" s="24"/>
      <c r="P275" s="24"/>
      <c r="Q275" s="24"/>
      <c r="R275" s="24"/>
      <c r="S275" s="25"/>
      <c r="T275" s="168"/>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row>
    <row r="276" spans="1:58" s="10" customFormat="1" x14ac:dyDescent="0.35">
      <c r="A276" s="50"/>
      <c r="B276" s="44"/>
      <c r="C276" s="45"/>
      <c r="D276" s="24"/>
      <c r="E276" s="50"/>
      <c r="F276" s="23"/>
      <c r="G276" s="24"/>
      <c r="H276" s="24"/>
      <c r="I276" s="24"/>
      <c r="J276" s="24"/>
      <c r="K276" s="24"/>
      <c r="L276" s="24"/>
      <c r="M276" s="24"/>
      <c r="N276" s="24"/>
      <c r="O276" s="24"/>
      <c r="P276" s="24"/>
      <c r="Q276" s="24"/>
      <c r="R276" s="24"/>
      <c r="S276" s="25"/>
      <c r="T276" s="168"/>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row>
    <row r="277" spans="1:58" s="10" customFormat="1" x14ac:dyDescent="0.35">
      <c r="A277" s="50"/>
      <c r="B277" s="44"/>
      <c r="C277" s="45"/>
      <c r="D277" s="24"/>
      <c r="E277" s="50"/>
      <c r="F277" s="23"/>
      <c r="G277" s="24"/>
      <c r="H277" s="24"/>
      <c r="I277" s="24"/>
      <c r="J277" s="24"/>
      <c r="K277" s="24"/>
      <c r="L277" s="24"/>
      <c r="M277" s="24"/>
      <c r="N277" s="24"/>
      <c r="O277" s="24"/>
      <c r="P277" s="24"/>
      <c r="Q277" s="24"/>
      <c r="R277" s="24"/>
      <c r="S277" s="25"/>
      <c r="T277" s="168"/>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row>
    <row r="278" spans="1:58" s="10" customFormat="1" x14ac:dyDescent="0.35">
      <c r="A278" s="50"/>
      <c r="B278" s="44"/>
      <c r="C278" s="45"/>
      <c r="D278" s="24"/>
      <c r="E278" s="50"/>
      <c r="F278" s="23"/>
      <c r="G278" s="24"/>
      <c r="H278" s="24"/>
      <c r="I278" s="24"/>
      <c r="J278" s="24"/>
      <c r="K278" s="24"/>
      <c r="L278" s="24"/>
      <c r="M278" s="24"/>
      <c r="N278" s="24"/>
      <c r="O278" s="24"/>
      <c r="P278" s="24"/>
      <c r="Q278" s="24"/>
      <c r="R278" s="24"/>
      <c r="S278" s="25"/>
      <c r="T278" s="16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row>
    <row r="279" spans="1:58" s="10" customFormat="1" x14ac:dyDescent="0.35">
      <c r="A279" s="50"/>
      <c r="B279" s="44"/>
      <c r="C279" s="45"/>
      <c r="D279" s="24"/>
      <c r="E279" s="50"/>
      <c r="F279" s="23"/>
      <c r="G279" s="24"/>
      <c r="H279" s="24"/>
      <c r="I279" s="24"/>
      <c r="J279" s="24"/>
      <c r="K279" s="24"/>
      <c r="L279" s="24"/>
      <c r="M279" s="24"/>
      <c r="N279" s="24"/>
      <c r="O279" s="24"/>
      <c r="P279" s="24"/>
      <c r="Q279" s="24"/>
      <c r="R279" s="24"/>
      <c r="S279" s="25"/>
      <c r="T279" s="168"/>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row>
    <row r="280" spans="1:58" s="10" customFormat="1" x14ac:dyDescent="0.35">
      <c r="A280" s="50"/>
      <c r="B280" s="44"/>
      <c r="C280" s="45"/>
      <c r="D280" s="24"/>
      <c r="E280" s="50"/>
      <c r="F280" s="23"/>
      <c r="G280" s="24"/>
      <c r="H280" s="24"/>
      <c r="I280" s="24"/>
      <c r="J280" s="24"/>
      <c r="K280" s="24"/>
      <c r="L280" s="24"/>
      <c r="M280" s="24"/>
      <c r="N280" s="24"/>
      <c r="O280" s="24"/>
      <c r="P280" s="24"/>
      <c r="Q280" s="24"/>
      <c r="R280" s="24"/>
      <c r="S280" s="25"/>
      <c r="T280" s="168"/>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row>
    <row r="281" spans="1:58" s="10" customFormat="1" x14ac:dyDescent="0.35">
      <c r="A281" s="50"/>
      <c r="B281" s="44"/>
      <c r="C281" s="45"/>
      <c r="D281" s="24"/>
      <c r="E281" s="50"/>
      <c r="F281" s="23"/>
      <c r="G281" s="24"/>
      <c r="H281" s="24"/>
      <c r="I281" s="24"/>
      <c r="J281" s="24"/>
      <c r="K281" s="24"/>
      <c r="L281" s="24"/>
      <c r="M281" s="24"/>
      <c r="N281" s="24"/>
      <c r="O281" s="24"/>
      <c r="P281" s="24"/>
      <c r="Q281" s="24"/>
      <c r="R281" s="24"/>
      <c r="S281" s="25"/>
      <c r="T281" s="168"/>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row>
    <row r="282" spans="1:58" s="10" customFormat="1" x14ac:dyDescent="0.35">
      <c r="A282" s="50"/>
      <c r="B282" s="44"/>
      <c r="C282" s="45"/>
      <c r="D282" s="24"/>
      <c r="E282" s="50"/>
      <c r="F282" s="23"/>
      <c r="G282" s="24"/>
      <c r="H282" s="24"/>
      <c r="I282" s="24"/>
      <c r="J282" s="24"/>
      <c r="K282" s="24"/>
      <c r="L282" s="24"/>
      <c r="M282" s="24"/>
      <c r="N282" s="24"/>
      <c r="O282" s="24"/>
      <c r="P282" s="24"/>
      <c r="Q282" s="24"/>
      <c r="R282" s="24"/>
      <c r="S282" s="25"/>
      <c r="T282" s="168"/>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row>
    <row r="283" spans="1:58" s="10" customFormat="1" x14ac:dyDescent="0.35">
      <c r="A283" s="50"/>
      <c r="B283" s="44"/>
      <c r="C283" s="45"/>
      <c r="D283" s="24"/>
      <c r="E283" s="50"/>
      <c r="F283" s="23"/>
      <c r="G283" s="24"/>
      <c r="H283" s="24"/>
      <c r="I283" s="24"/>
      <c r="J283" s="24"/>
      <c r="K283" s="24"/>
      <c r="L283" s="24"/>
      <c r="M283" s="24"/>
      <c r="N283" s="24"/>
      <c r="O283" s="24"/>
      <c r="P283" s="24"/>
      <c r="Q283" s="24"/>
      <c r="R283" s="24"/>
      <c r="S283" s="25"/>
      <c r="T283" s="168"/>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row>
    <row r="284" spans="1:58" s="10" customFormat="1" x14ac:dyDescent="0.35">
      <c r="A284" s="50"/>
      <c r="B284" s="44"/>
      <c r="C284" s="45"/>
      <c r="D284" s="24"/>
      <c r="E284" s="50"/>
      <c r="F284" s="23"/>
      <c r="G284" s="24"/>
      <c r="H284" s="24"/>
      <c r="I284" s="24"/>
      <c r="J284" s="24"/>
      <c r="K284" s="24"/>
      <c r="L284" s="24"/>
      <c r="M284" s="24"/>
      <c r="N284" s="24"/>
      <c r="O284" s="24"/>
      <c r="P284" s="24"/>
      <c r="Q284" s="24"/>
      <c r="R284" s="24"/>
      <c r="S284" s="25"/>
      <c r="T284" s="168"/>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row>
    <row r="285" spans="1:58" s="10" customFormat="1" x14ac:dyDescent="0.35">
      <c r="A285" s="50"/>
      <c r="B285" s="44"/>
      <c r="C285" s="45"/>
      <c r="D285" s="24"/>
      <c r="E285" s="50"/>
      <c r="F285" s="23"/>
      <c r="G285" s="24"/>
      <c r="H285" s="24"/>
      <c r="I285" s="24"/>
      <c r="J285" s="24"/>
      <c r="K285" s="24"/>
      <c r="L285" s="24"/>
      <c r="M285" s="24"/>
      <c r="N285" s="24"/>
      <c r="O285" s="24"/>
      <c r="P285" s="24"/>
      <c r="Q285" s="24"/>
      <c r="R285" s="24"/>
      <c r="S285" s="25"/>
      <c r="T285" s="168"/>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row>
    <row r="286" spans="1:58" s="10" customFormat="1" x14ac:dyDescent="0.35">
      <c r="A286" s="50"/>
      <c r="B286" s="44"/>
      <c r="C286" s="45"/>
      <c r="D286" s="24"/>
      <c r="E286" s="50"/>
      <c r="F286" s="23"/>
      <c r="G286" s="24"/>
      <c r="H286" s="24"/>
      <c r="I286" s="24"/>
      <c r="J286" s="24"/>
      <c r="K286" s="24"/>
      <c r="L286" s="24"/>
      <c r="M286" s="24"/>
      <c r="N286" s="24"/>
      <c r="O286" s="24"/>
      <c r="P286" s="24"/>
      <c r="Q286" s="24"/>
      <c r="R286" s="24"/>
      <c r="S286" s="25"/>
      <c r="T286" s="168"/>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row>
    <row r="287" spans="1:58" s="10" customFormat="1" x14ac:dyDescent="0.35">
      <c r="A287" s="50"/>
      <c r="B287" s="44"/>
      <c r="C287" s="45"/>
      <c r="D287" s="24"/>
      <c r="E287" s="50"/>
      <c r="F287" s="23"/>
      <c r="G287" s="24"/>
      <c r="H287" s="24"/>
      <c r="I287" s="24"/>
      <c r="J287" s="24"/>
      <c r="K287" s="24"/>
      <c r="L287" s="24"/>
      <c r="M287" s="24"/>
      <c r="N287" s="24"/>
      <c r="O287" s="24"/>
      <c r="P287" s="24"/>
      <c r="Q287" s="24"/>
      <c r="R287" s="24"/>
      <c r="S287" s="25"/>
      <c r="T287" s="168"/>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row>
    <row r="288" spans="1:58" s="10" customFormat="1" x14ac:dyDescent="0.35">
      <c r="A288" s="50"/>
      <c r="B288" s="44"/>
      <c r="C288" s="45"/>
      <c r="D288" s="24"/>
      <c r="E288" s="50"/>
      <c r="F288" s="23"/>
      <c r="G288" s="24"/>
      <c r="H288" s="24"/>
      <c r="I288" s="24"/>
      <c r="J288" s="24"/>
      <c r="K288" s="24"/>
      <c r="L288" s="24"/>
      <c r="M288" s="24"/>
      <c r="N288" s="24"/>
      <c r="O288" s="24"/>
      <c r="P288" s="24"/>
      <c r="Q288" s="24"/>
      <c r="R288" s="24"/>
      <c r="S288" s="25"/>
      <c r="T288" s="16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row>
    <row r="289" spans="1:58" s="10" customFormat="1" x14ac:dyDescent="0.35">
      <c r="A289" s="50"/>
      <c r="B289" s="44"/>
      <c r="C289" s="45"/>
      <c r="D289" s="24"/>
      <c r="E289" s="50"/>
      <c r="F289" s="23"/>
      <c r="G289" s="24"/>
      <c r="H289" s="24"/>
      <c r="I289" s="24"/>
      <c r="J289" s="24"/>
      <c r="K289" s="24"/>
      <c r="L289" s="24"/>
      <c r="M289" s="24"/>
      <c r="N289" s="24"/>
      <c r="O289" s="24"/>
      <c r="P289" s="24"/>
      <c r="Q289" s="24"/>
      <c r="R289" s="24"/>
      <c r="S289" s="25"/>
      <c r="T289" s="168"/>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row>
    <row r="290" spans="1:58" s="10" customFormat="1" x14ac:dyDescent="0.35">
      <c r="A290" s="50"/>
      <c r="B290" s="44"/>
      <c r="C290" s="45"/>
      <c r="D290" s="24"/>
      <c r="E290" s="50"/>
      <c r="F290" s="23"/>
      <c r="G290" s="24"/>
      <c r="H290" s="24"/>
      <c r="I290" s="24"/>
      <c r="J290" s="24"/>
      <c r="K290" s="24"/>
      <c r="L290" s="24"/>
      <c r="M290" s="24"/>
      <c r="N290" s="24"/>
      <c r="O290" s="24"/>
      <c r="P290" s="24"/>
      <c r="Q290" s="24"/>
      <c r="R290" s="24"/>
      <c r="S290" s="25"/>
      <c r="T290" s="168"/>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row>
    <row r="291" spans="1:58" s="10" customFormat="1" x14ac:dyDescent="0.35">
      <c r="A291" s="50"/>
      <c r="B291" s="44"/>
      <c r="C291" s="45"/>
      <c r="D291" s="24"/>
      <c r="E291" s="50"/>
      <c r="F291" s="23"/>
      <c r="G291" s="24"/>
      <c r="H291" s="24"/>
      <c r="I291" s="24"/>
      <c r="J291" s="24"/>
      <c r="K291" s="24"/>
      <c r="L291" s="24"/>
      <c r="M291" s="24"/>
      <c r="N291" s="24"/>
      <c r="O291" s="24"/>
      <c r="P291" s="24"/>
      <c r="Q291" s="24"/>
      <c r="R291" s="24"/>
      <c r="S291" s="25"/>
      <c r="T291" s="168"/>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row>
    <row r="292" spans="1:58" s="10" customFormat="1" x14ac:dyDescent="0.35">
      <c r="A292" s="50"/>
      <c r="B292" s="44"/>
      <c r="C292" s="45"/>
      <c r="D292" s="24"/>
      <c r="E292" s="50"/>
      <c r="F292" s="23"/>
      <c r="G292" s="24"/>
      <c r="H292" s="24"/>
      <c r="I292" s="24"/>
      <c r="J292" s="24"/>
      <c r="K292" s="24"/>
      <c r="L292" s="24"/>
      <c r="M292" s="24"/>
      <c r="N292" s="24"/>
      <c r="O292" s="24"/>
      <c r="P292" s="24"/>
      <c r="Q292" s="24"/>
      <c r="R292" s="24"/>
      <c r="S292" s="25"/>
      <c r="T292" s="168"/>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row>
    <row r="293" spans="1:58" s="10" customFormat="1" x14ac:dyDescent="0.35">
      <c r="A293" s="50"/>
      <c r="B293" s="44"/>
      <c r="C293" s="45"/>
      <c r="D293" s="24"/>
      <c r="E293" s="50"/>
      <c r="F293" s="23"/>
      <c r="G293" s="24"/>
      <c r="H293" s="24"/>
      <c r="I293" s="24"/>
      <c r="J293" s="24"/>
      <c r="K293" s="24"/>
      <c r="L293" s="24"/>
      <c r="M293" s="24"/>
      <c r="N293" s="24"/>
      <c r="O293" s="24"/>
      <c r="P293" s="24"/>
      <c r="Q293" s="24"/>
      <c r="R293" s="24"/>
      <c r="S293" s="25"/>
      <c r="T293" s="168"/>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row>
    <row r="294" spans="1:58" s="10" customFormat="1" x14ac:dyDescent="0.35">
      <c r="A294" s="50"/>
      <c r="B294" s="44"/>
      <c r="C294" s="45"/>
      <c r="D294" s="24"/>
      <c r="E294" s="50"/>
      <c r="F294" s="23"/>
      <c r="G294" s="24"/>
      <c r="H294" s="24"/>
      <c r="I294" s="24"/>
      <c r="J294" s="24"/>
      <c r="K294" s="24"/>
      <c r="L294" s="24"/>
      <c r="M294" s="24"/>
      <c r="N294" s="24"/>
      <c r="O294" s="24"/>
      <c r="P294" s="24"/>
      <c r="Q294" s="24"/>
      <c r="R294" s="24"/>
      <c r="S294" s="25"/>
      <c r="T294" s="168"/>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row>
    <row r="295" spans="1:58" s="10" customFormat="1" x14ac:dyDescent="0.35">
      <c r="A295" s="50"/>
      <c r="B295" s="44"/>
      <c r="C295" s="45"/>
      <c r="D295" s="24"/>
      <c r="E295" s="50"/>
      <c r="F295" s="23"/>
      <c r="G295" s="24"/>
      <c r="H295" s="24"/>
      <c r="I295" s="24"/>
      <c r="J295" s="24"/>
      <c r="K295" s="24"/>
      <c r="L295" s="24"/>
      <c r="M295" s="24"/>
      <c r="N295" s="24"/>
      <c r="O295" s="24"/>
      <c r="P295" s="24"/>
      <c r="Q295" s="24"/>
      <c r="R295" s="24"/>
      <c r="S295" s="25"/>
      <c r="T295" s="168"/>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row>
    <row r="296" spans="1:58" s="10" customFormat="1" x14ac:dyDescent="0.35">
      <c r="A296" s="50"/>
      <c r="B296" s="44"/>
      <c r="C296" s="45"/>
      <c r="D296" s="24"/>
      <c r="E296" s="50"/>
      <c r="F296" s="23"/>
      <c r="G296" s="24"/>
      <c r="H296" s="24"/>
      <c r="I296" s="24"/>
      <c r="J296" s="24"/>
      <c r="K296" s="24"/>
      <c r="L296" s="24"/>
      <c r="M296" s="24"/>
      <c r="N296" s="24"/>
      <c r="O296" s="24"/>
      <c r="P296" s="24"/>
      <c r="Q296" s="24"/>
      <c r="R296" s="24"/>
      <c r="S296" s="25"/>
      <c r="T296" s="168"/>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row>
    <row r="297" spans="1:58" s="10" customFormat="1" x14ac:dyDescent="0.35">
      <c r="A297" s="50"/>
      <c r="B297" s="44"/>
      <c r="C297" s="45"/>
      <c r="D297" s="24"/>
      <c r="E297" s="50"/>
      <c r="F297" s="23"/>
      <c r="G297" s="24"/>
      <c r="H297" s="24"/>
      <c r="I297" s="24"/>
      <c r="J297" s="24"/>
      <c r="K297" s="24"/>
      <c r="L297" s="24"/>
      <c r="M297" s="24"/>
      <c r="N297" s="24"/>
      <c r="O297" s="24"/>
      <c r="P297" s="24"/>
      <c r="Q297" s="24"/>
      <c r="R297" s="24"/>
      <c r="S297" s="25"/>
      <c r="T297" s="168"/>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row>
    <row r="298" spans="1:58" s="10" customFormat="1" x14ac:dyDescent="0.35">
      <c r="A298" s="50"/>
      <c r="B298" s="44"/>
      <c r="C298" s="45"/>
      <c r="D298" s="24"/>
      <c r="E298" s="50"/>
      <c r="F298" s="23"/>
      <c r="G298" s="24"/>
      <c r="H298" s="24"/>
      <c r="I298" s="24"/>
      <c r="J298" s="24"/>
      <c r="K298" s="24"/>
      <c r="L298" s="24"/>
      <c r="M298" s="24"/>
      <c r="N298" s="24"/>
      <c r="O298" s="24"/>
      <c r="P298" s="24"/>
      <c r="Q298" s="24"/>
      <c r="R298" s="24"/>
      <c r="S298" s="25"/>
      <c r="T298" s="16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row>
    <row r="299" spans="1:58" s="10" customFormat="1" x14ac:dyDescent="0.35">
      <c r="A299" s="50"/>
      <c r="B299" s="44"/>
      <c r="C299" s="45"/>
      <c r="D299" s="24"/>
      <c r="E299" s="50"/>
      <c r="F299" s="23"/>
      <c r="G299" s="24"/>
      <c r="H299" s="24"/>
      <c r="I299" s="24"/>
      <c r="J299" s="24"/>
      <c r="K299" s="24"/>
      <c r="L299" s="24"/>
      <c r="M299" s="24"/>
      <c r="N299" s="24"/>
      <c r="O299" s="24"/>
      <c r="P299" s="24"/>
      <c r="Q299" s="24"/>
      <c r="R299" s="24"/>
      <c r="S299" s="25"/>
      <c r="T299" s="168"/>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row>
    <row r="300" spans="1:58" s="10" customFormat="1" x14ac:dyDescent="0.35">
      <c r="A300" s="50"/>
      <c r="B300" s="44"/>
      <c r="C300" s="45"/>
      <c r="D300" s="24"/>
      <c r="E300" s="50"/>
      <c r="F300" s="23"/>
      <c r="G300" s="24"/>
      <c r="H300" s="24"/>
      <c r="I300" s="24"/>
      <c r="J300" s="24"/>
      <c r="K300" s="24"/>
      <c r="L300" s="24"/>
      <c r="M300" s="24"/>
      <c r="N300" s="24"/>
      <c r="O300" s="24"/>
      <c r="P300" s="24"/>
      <c r="Q300" s="24"/>
      <c r="R300" s="24"/>
      <c r="S300" s="25"/>
      <c r="T300" s="168"/>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row>
    <row r="301" spans="1:58" s="10" customFormat="1" x14ac:dyDescent="0.35">
      <c r="A301" s="50"/>
      <c r="B301" s="44"/>
      <c r="C301" s="45"/>
      <c r="D301" s="24"/>
      <c r="E301" s="50"/>
      <c r="F301" s="23"/>
      <c r="G301" s="24"/>
      <c r="H301" s="24"/>
      <c r="I301" s="24"/>
      <c r="J301" s="24"/>
      <c r="K301" s="24"/>
      <c r="L301" s="24"/>
      <c r="M301" s="24"/>
      <c r="N301" s="24"/>
      <c r="O301" s="24"/>
      <c r="P301" s="24"/>
      <c r="Q301" s="24"/>
      <c r="R301" s="24"/>
      <c r="S301" s="25"/>
      <c r="T301" s="168"/>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row>
    <row r="302" spans="1:58" s="10" customFormat="1" x14ac:dyDescent="0.35">
      <c r="A302" s="50"/>
      <c r="B302" s="44"/>
      <c r="C302" s="45"/>
      <c r="D302" s="24"/>
      <c r="E302" s="50"/>
      <c r="F302" s="23"/>
      <c r="G302" s="24"/>
      <c r="H302" s="24"/>
      <c r="I302" s="24"/>
      <c r="J302" s="24"/>
      <c r="K302" s="24"/>
      <c r="L302" s="24"/>
      <c r="M302" s="24"/>
      <c r="N302" s="24"/>
      <c r="O302" s="24"/>
      <c r="P302" s="24"/>
      <c r="Q302" s="24"/>
      <c r="R302" s="24"/>
      <c r="S302" s="25"/>
      <c r="T302" s="168"/>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row>
    <row r="303" spans="1:58" s="10" customFormat="1" x14ac:dyDescent="0.35">
      <c r="A303" s="50"/>
      <c r="B303" s="44"/>
      <c r="C303" s="45"/>
      <c r="D303" s="24"/>
      <c r="E303" s="50"/>
      <c r="F303" s="23"/>
      <c r="G303" s="24"/>
      <c r="H303" s="24"/>
      <c r="I303" s="24"/>
      <c r="J303" s="24"/>
      <c r="K303" s="24"/>
      <c r="L303" s="24"/>
      <c r="M303" s="24"/>
      <c r="N303" s="24"/>
      <c r="O303" s="24"/>
      <c r="P303" s="24"/>
      <c r="Q303" s="24"/>
      <c r="R303" s="24"/>
      <c r="S303" s="25"/>
      <c r="T303" s="168"/>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row>
    <row r="304" spans="1:58" s="10" customFormat="1" x14ac:dyDescent="0.35">
      <c r="A304" s="50"/>
      <c r="B304" s="44"/>
      <c r="C304" s="45"/>
      <c r="D304" s="24"/>
      <c r="E304" s="50"/>
      <c r="F304" s="23"/>
      <c r="G304" s="24"/>
      <c r="H304" s="24"/>
      <c r="I304" s="24"/>
      <c r="J304" s="24"/>
      <c r="K304" s="24"/>
      <c r="L304" s="24"/>
      <c r="M304" s="24"/>
      <c r="N304" s="24"/>
      <c r="O304" s="24"/>
      <c r="P304" s="24"/>
      <c r="Q304" s="24"/>
      <c r="R304" s="24"/>
      <c r="S304" s="25"/>
      <c r="T304" s="168"/>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row>
    <row r="305" spans="1:58" s="10" customFormat="1" x14ac:dyDescent="0.35">
      <c r="A305" s="50"/>
      <c r="B305" s="44"/>
      <c r="C305" s="45"/>
      <c r="D305" s="24"/>
      <c r="E305" s="50"/>
      <c r="F305" s="23"/>
      <c r="G305" s="24"/>
      <c r="H305" s="24"/>
      <c r="I305" s="24"/>
      <c r="J305" s="24"/>
      <c r="K305" s="24"/>
      <c r="L305" s="24"/>
      <c r="M305" s="24"/>
      <c r="N305" s="24"/>
      <c r="O305" s="24"/>
      <c r="P305" s="24"/>
      <c r="Q305" s="24"/>
      <c r="R305" s="24"/>
      <c r="S305" s="25"/>
      <c r="T305" s="168"/>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row>
    <row r="306" spans="1:58" s="10" customFormat="1" x14ac:dyDescent="0.35">
      <c r="A306" s="50"/>
      <c r="B306" s="44"/>
      <c r="C306" s="45"/>
      <c r="D306" s="24"/>
      <c r="E306" s="50"/>
      <c r="F306" s="23"/>
      <c r="G306" s="24"/>
      <c r="H306" s="24"/>
      <c r="I306" s="24"/>
      <c r="J306" s="24"/>
      <c r="K306" s="24"/>
      <c r="L306" s="24"/>
      <c r="M306" s="24"/>
      <c r="N306" s="24"/>
      <c r="O306" s="24"/>
      <c r="P306" s="24"/>
      <c r="Q306" s="24"/>
      <c r="R306" s="24"/>
      <c r="S306" s="25"/>
      <c r="T306" s="168"/>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row>
    <row r="307" spans="1:58" s="10" customFormat="1" x14ac:dyDescent="0.35">
      <c r="A307" s="50"/>
      <c r="B307" s="44"/>
      <c r="C307" s="45"/>
      <c r="D307" s="24"/>
      <c r="E307" s="50"/>
      <c r="F307" s="23"/>
      <c r="G307" s="24"/>
      <c r="H307" s="24"/>
      <c r="I307" s="24"/>
      <c r="J307" s="24"/>
      <c r="K307" s="24"/>
      <c r="L307" s="24"/>
      <c r="M307" s="24"/>
      <c r="N307" s="24"/>
      <c r="O307" s="24"/>
      <c r="P307" s="24"/>
      <c r="Q307" s="24"/>
      <c r="R307" s="24"/>
      <c r="S307" s="25"/>
      <c r="T307" s="168"/>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row>
    <row r="308" spans="1:58" s="10" customFormat="1" x14ac:dyDescent="0.35">
      <c r="A308" s="50"/>
      <c r="B308" s="44"/>
      <c r="C308" s="45"/>
      <c r="D308" s="24"/>
      <c r="E308" s="50"/>
      <c r="F308" s="23"/>
      <c r="G308" s="24"/>
      <c r="H308" s="24"/>
      <c r="I308" s="24"/>
      <c r="J308" s="24"/>
      <c r="K308" s="24"/>
      <c r="L308" s="24"/>
      <c r="M308" s="24"/>
      <c r="N308" s="24"/>
      <c r="O308" s="24"/>
      <c r="P308" s="24"/>
      <c r="Q308" s="24"/>
      <c r="R308" s="24"/>
      <c r="S308" s="25"/>
      <c r="T308" s="16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row>
    <row r="309" spans="1:58" s="10" customFormat="1" x14ac:dyDescent="0.35">
      <c r="A309" s="50"/>
      <c r="B309" s="44"/>
      <c r="C309" s="45"/>
      <c r="D309" s="24"/>
      <c r="E309" s="50"/>
      <c r="F309" s="23"/>
      <c r="G309" s="24"/>
      <c r="H309" s="24"/>
      <c r="I309" s="24"/>
      <c r="J309" s="24"/>
      <c r="K309" s="24"/>
      <c r="L309" s="24"/>
      <c r="M309" s="24"/>
      <c r="N309" s="24"/>
      <c r="O309" s="24"/>
      <c r="P309" s="24"/>
      <c r="Q309" s="24"/>
      <c r="R309" s="24"/>
      <c r="S309" s="25"/>
      <c r="T309" s="168"/>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row>
    <row r="310" spans="1:58" s="10" customFormat="1" x14ac:dyDescent="0.35">
      <c r="A310" s="50"/>
      <c r="B310" s="44"/>
      <c r="C310" s="45"/>
      <c r="D310" s="24"/>
      <c r="E310" s="50"/>
      <c r="F310" s="23"/>
      <c r="G310" s="24"/>
      <c r="H310" s="24"/>
      <c r="I310" s="24"/>
      <c r="J310" s="24"/>
      <c r="K310" s="24"/>
      <c r="L310" s="24"/>
      <c r="M310" s="24"/>
      <c r="N310" s="24"/>
      <c r="O310" s="24"/>
      <c r="P310" s="24"/>
      <c r="Q310" s="24"/>
      <c r="R310" s="24"/>
      <c r="S310" s="25"/>
      <c r="T310" s="168"/>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row>
    <row r="311" spans="1:58" s="10" customFormat="1" x14ac:dyDescent="0.35">
      <c r="A311" s="50"/>
      <c r="B311" s="44"/>
      <c r="C311" s="45"/>
      <c r="D311" s="24"/>
      <c r="E311" s="50"/>
      <c r="F311" s="23"/>
      <c r="G311" s="24"/>
      <c r="H311" s="24"/>
      <c r="I311" s="24"/>
      <c r="J311" s="24"/>
      <c r="K311" s="24"/>
      <c r="L311" s="24"/>
      <c r="M311" s="24"/>
      <c r="N311" s="24"/>
      <c r="O311" s="24"/>
      <c r="P311" s="24"/>
      <c r="Q311" s="24"/>
      <c r="R311" s="24"/>
      <c r="S311" s="25"/>
      <c r="T311" s="168"/>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row>
    <row r="312" spans="1:58" s="10" customFormat="1" x14ac:dyDescent="0.35">
      <c r="A312" s="50"/>
      <c r="B312" s="44"/>
      <c r="C312" s="45"/>
      <c r="D312" s="24"/>
      <c r="E312" s="50"/>
      <c r="F312" s="23"/>
      <c r="G312" s="24"/>
      <c r="H312" s="24"/>
      <c r="I312" s="24"/>
      <c r="J312" s="24"/>
      <c r="K312" s="24"/>
      <c r="L312" s="24"/>
      <c r="M312" s="24"/>
      <c r="N312" s="24"/>
      <c r="O312" s="24"/>
      <c r="P312" s="24"/>
      <c r="Q312" s="24"/>
      <c r="R312" s="24"/>
      <c r="S312" s="25"/>
      <c r="T312" s="168"/>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row>
    <row r="313" spans="1:58" s="10" customFormat="1" x14ac:dyDescent="0.35">
      <c r="A313" s="50"/>
      <c r="B313" s="44"/>
      <c r="C313" s="45"/>
      <c r="D313" s="24"/>
      <c r="E313" s="50"/>
      <c r="F313" s="23"/>
      <c r="G313" s="24"/>
      <c r="H313" s="24"/>
      <c r="I313" s="24"/>
      <c r="J313" s="24"/>
      <c r="K313" s="24"/>
      <c r="L313" s="24"/>
      <c r="M313" s="24"/>
      <c r="N313" s="24"/>
      <c r="O313" s="24"/>
      <c r="P313" s="24"/>
      <c r="Q313" s="24"/>
      <c r="R313" s="24"/>
      <c r="S313" s="25"/>
      <c r="T313" s="168"/>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row>
    <row r="314" spans="1:58" s="10" customFormat="1" x14ac:dyDescent="0.35">
      <c r="A314" s="50"/>
      <c r="B314" s="44"/>
      <c r="C314" s="45"/>
      <c r="D314" s="24"/>
      <c r="E314" s="50"/>
      <c r="F314" s="23"/>
      <c r="G314" s="24"/>
      <c r="H314" s="24"/>
      <c r="I314" s="24"/>
      <c r="J314" s="24"/>
      <c r="K314" s="24"/>
      <c r="L314" s="24"/>
      <c r="M314" s="24"/>
      <c r="N314" s="24"/>
      <c r="O314" s="24"/>
      <c r="P314" s="24"/>
      <c r="Q314" s="24"/>
      <c r="R314" s="24"/>
      <c r="S314" s="25"/>
      <c r="T314" s="168"/>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row>
    <row r="315" spans="1:58" s="10" customFormat="1" x14ac:dyDescent="0.35">
      <c r="A315" s="50"/>
      <c r="B315" s="44"/>
      <c r="C315" s="45"/>
      <c r="D315" s="24"/>
      <c r="E315" s="50"/>
      <c r="F315" s="23"/>
      <c r="G315" s="24"/>
      <c r="H315" s="24"/>
      <c r="I315" s="24"/>
      <c r="J315" s="24"/>
      <c r="K315" s="24"/>
      <c r="L315" s="24"/>
      <c r="M315" s="24"/>
      <c r="N315" s="24"/>
      <c r="O315" s="24"/>
      <c r="P315" s="24"/>
      <c r="Q315" s="24"/>
      <c r="R315" s="24"/>
      <c r="S315" s="25"/>
      <c r="T315" s="168"/>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row>
    <row r="316" spans="1:58" s="10" customFormat="1" x14ac:dyDescent="0.35">
      <c r="A316" s="50"/>
      <c r="B316" s="44"/>
      <c r="C316" s="45"/>
      <c r="D316" s="24"/>
      <c r="E316" s="50"/>
      <c r="F316" s="23"/>
      <c r="G316" s="24"/>
      <c r="H316" s="24"/>
      <c r="I316" s="24"/>
      <c r="J316" s="24"/>
      <c r="K316" s="24"/>
      <c r="L316" s="24"/>
      <c r="M316" s="24"/>
      <c r="N316" s="24"/>
      <c r="O316" s="24"/>
      <c r="P316" s="24"/>
      <c r="Q316" s="24"/>
      <c r="R316" s="24"/>
      <c r="S316" s="25"/>
      <c r="T316" s="168"/>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row>
  </sheetData>
  <mergeCells count="5">
    <mergeCell ref="A2:E2"/>
    <mergeCell ref="A3:E3"/>
    <mergeCell ref="A10:E10"/>
    <mergeCell ref="A18:E18"/>
    <mergeCell ref="A26:E26"/>
  </mergeCells>
  <phoneticPr fontId="41" type="noConversion"/>
  <printOptions horizontalCentered="1"/>
  <pageMargins left="0.23622047244094491" right="0.23622047244094491" top="0.74803149606299213" bottom="0.74803149606299213" header="0.31496062992125984" footer="0.31496062992125984"/>
  <pageSetup paperSize="9" scale="44" fitToHeight="0" orientation="landscape" r:id="rId1"/>
  <headerFooter>
    <oddHeader>&amp;LMEPHARED 2
Kampus UK Hradec Králové</oddHeader>
    <oddFooter>&amp;L&amp;D&amp;C&amp;P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152A2-6581-4DED-A22E-61D38840F52C}">
  <sheetPr>
    <pageSetUpPr fitToPage="1"/>
  </sheetPr>
  <dimension ref="A1:C94"/>
  <sheetViews>
    <sheetView showZeros="0" zoomScale="80" zoomScaleNormal="80" workbookViewId="0">
      <pane ySplit="1" topLeftCell="A2" activePane="bottomLeft" state="frozen"/>
      <selection activeCell="C30" sqref="C30"/>
      <selection pane="bottomLeft" activeCell="C10" sqref="C10"/>
    </sheetView>
  </sheetViews>
  <sheetFormatPr defaultRowHeight="15.5" x14ac:dyDescent="0.35"/>
  <cols>
    <col min="1" max="1" width="43.7265625" style="21" customWidth="1"/>
    <col min="2" max="2" width="33.81640625" style="1" customWidth="1"/>
    <col min="3" max="3" width="23" style="9" customWidth="1"/>
  </cols>
  <sheetData>
    <row r="1" spans="1:3" ht="42" customHeight="1" x14ac:dyDescent="0.35">
      <c r="A1" s="20" t="s">
        <v>2</v>
      </c>
      <c r="B1" s="7" t="s">
        <v>7</v>
      </c>
      <c r="C1" s="11" t="s">
        <v>12</v>
      </c>
    </row>
    <row r="2" spans="1:3" x14ac:dyDescent="0.35">
      <c r="A2" s="4"/>
      <c r="B2" s="13"/>
      <c r="C2" s="14"/>
    </row>
    <row r="3" spans="1:3" x14ac:dyDescent="0.35">
      <c r="A3" s="15"/>
      <c r="B3" s="15"/>
      <c r="C3" s="15"/>
    </row>
    <row r="4" spans="1:3" x14ac:dyDescent="0.35">
      <c r="A4" s="16"/>
      <c r="B4" s="16"/>
      <c r="C4" s="16"/>
    </row>
    <row r="5" spans="1:3" x14ac:dyDescent="0.35">
      <c r="A5" s="17"/>
      <c r="B5" s="3"/>
    </row>
    <row r="6" spans="1:3" x14ac:dyDescent="0.35">
      <c r="A6" s="17"/>
      <c r="B6" s="3"/>
    </row>
    <row r="7" spans="1:3" x14ac:dyDescent="0.35">
      <c r="A7" s="17"/>
      <c r="B7" s="18"/>
      <c r="C7" s="19"/>
    </row>
    <row r="8" spans="1:3" x14ac:dyDescent="0.35">
      <c r="A8" s="17"/>
      <c r="B8" s="3"/>
    </row>
    <row r="9" spans="1:3" x14ac:dyDescent="0.35">
      <c r="A9" s="17"/>
      <c r="B9" s="3"/>
    </row>
    <row r="10" spans="1:3" x14ac:dyDescent="0.35">
      <c r="A10" s="17"/>
      <c r="B10" s="3"/>
    </row>
    <row r="11" spans="1:3" x14ac:dyDescent="0.35">
      <c r="A11" s="17"/>
      <c r="B11" s="3"/>
    </row>
    <row r="12" spans="1:3" x14ac:dyDescent="0.35">
      <c r="A12" s="17"/>
      <c r="B12" s="3"/>
    </row>
    <row r="13" spans="1:3" x14ac:dyDescent="0.35">
      <c r="A13" s="17"/>
      <c r="B13" s="3"/>
    </row>
    <row r="14" spans="1:3" x14ac:dyDescent="0.35">
      <c r="A14" s="17"/>
      <c r="B14" s="3"/>
    </row>
    <row r="15" spans="1:3" x14ac:dyDescent="0.35">
      <c r="A15" s="17"/>
      <c r="B15" s="3"/>
    </row>
    <row r="16" spans="1:3" x14ac:dyDescent="0.35">
      <c r="A16" s="17"/>
      <c r="B16" s="3"/>
    </row>
    <row r="17" spans="1:2" x14ac:dyDescent="0.35">
      <c r="A17" s="17"/>
      <c r="B17" s="3"/>
    </row>
    <row r="18" spans="1:2" x14ac:dyDescent="0.35">
      <c r="A18" s="17"/>
      <c r="B18" s="3"/>
    </row>
    <row r="19" spans="1:2" x14ac:dyDescent="0.35">
      <c r="A19" s="17"/>
      <c r="B19" s="3"/>
    </row>
    <row r="20" spans="1:2" x14ac:dyDescent="0.35">
      <c r="A20" s="17"/>
      <c r="B20" s="3"/>
    </row>
    <row r="21" spans="1:2" x14ac:dyDescent="0.35">
      <c r="A21" s="17"/>
      <c r="B21" s="3"/>
    </row>
    <row r="22" spans="1:2" x14ac:dyDescent="0.35">
      <c r="A22" s="17"/>
      <c r="B22" s="3"/>
    </row>
    <row r="23" spans="1:2" x14ac:dyDescent="0.35">
      <c r="A23" s="17"/>
      <c r="B23" s="3"/>
    </row>
    <row r="24" spans="1:2" x14ac:dyDescent="0.35">
      <c r="A24" s="17"/>
      <c r="B24" s="3"/>
    </row>
    <row r="25" spans="1:2" x14ac:dyDescent="0.35">
      <c r="A25" s="17"/>
      <c r="B25" s="3"/>
    </row>
    <row r="26" spans="1:2" x14ac:dyDescent="0.35">
      <c r="A26" s="17"/>
      <c r="B26" s="3"/>
    </row>
    <row r="27" spans="1:2" x14ac:dyDescent="0.35">
      <c r="A27" s="17"/>
      <c r="B27" s="3"/>
    </row>
    <row r="28" spans="1:2" x14ac:dyDescent="0.35">
      <c r="A28" s="17"/>
      <c r="B28" s="3"/>
    </row>
    <row r="29" spans="1:2" x14ac:dyDescent="0.35">
      <c r="A29" s="17"/>
      <c r="B29" s="3"/>
    </row>
    <row r="30" spans="1:2" x14ac:dyDescent="0.35">
      <c r="A30" s="17"/>
      <c r="B30" s="3"/>
    </row>
    <row r="31" spans="1:2" x14ac:dyDescent="0.35">
      <c r="A31" s="17"/>
      <c r="B31" s="3"/>
    </row>
    <row r="32" spans="1:2" x14ac:dyDescent="0.35">
      <c r="A32" s="17"/>
      <c r="B32" s="3"/>
    </row>
    <row r="33" spans="1:2" x14ac:dyDescent="0.35">
      <c r="A33" s="17"/>
      <c r="B33" s="3"/>
    </row>
    <row r="34" spans="1:2" x14ac:dyDescent="0.35">
      <c r="A34" s="17"/>
      <c r="B34" s="3"/>
    </row>
    <row r="35" spans="1:2" x14ac:dyDescent="0.35">
      <c r="A35" s="17"/>
      <c r="B35" s="3"/>
    </row>
    <row r="36" spans="1:2" x14ac:dyDescent="0.35">
      <c r="A36" s="17"/>
      <c r="B36" s="3"/>
    </row>
    <row r="37" spans="1:2" x14ac:dyDescent="0.35">
      <c r="A37" s="17"/>
      <c r="B37" s="3"/>
    </row>
    <row r="38" spans="1:2" x14ac:dyDescent="0.35">
      <c r="A38" s="17"/>
      <c r="B38" s="3"/>
    </row>
    <row r="39" spans="1:2" x14ac:dyDescent="0.35">
      <c r="A39" s="17"/>
      <c r="B39" s="3"/>
    </row>
    <row r="40" spans="1:2" x14ac:dyDescent="0.35">
      <c r="A40" s="17"/>
      <c r="B40" s="3"/>
    </row>
    <row r="41" spans="1:2" x14ac:dyDescent="0.35">
      <c r="A41" s="17"/>
      <c r="B41" s="3"/>
    </row>
    <row r="42" spans="1:2" x14ac:dyDescent="0.35">
      <c r="A42" s="17"/>
      <c r="B42" s="3"/>
    </row>
    <row r="43" spans="1:2" x14ac:dyDescent="0.35">
      <c r="A43" s="17"/>
      <c r="B43" s="3"/>
    </row>
    <row r="44" spans="1:2" x14ac:dyDescent="0.35">
      <c r="A44" s="17"/>
      <c r="B44" s="3"/>
    </row>
    <row r="45" spans="1:2" x14ac:dyDescent="0.35">
      <c r="A45" s="17"/>
      <c r="B45" s="3"/>
    </row>
    <row r="46" spans="1:2" x14ac:dyDescent="0.35">
      <c r="A46" s="17"/>
      <c r="B46" s="3"/>
    </row>
    <row r="47" spans="1:2" x14ac:dyDescent="0.35">
      <c r="A47" s="17"/>
      <c r="B47" s="3"/>
    </row>
    <row r="48" spans="1:2" x14ac:dyDescent="0.35">
      <c r="A48" s="17"/>
      <c r="B48" s="3"/>
    </row>
    <row r="49" spans="1:2" x14ac:dyDescent="0.35">
      <c r="A49" s="17"/>
      <c r="B49" s="3"/>
    </row>
    <row r="50" spans="1:2" x14ac:dyDescent="0.35">
      <c r="A50" s="17"/>
      <c r="B50" s="3"/>
    </row>
    <row r="51" spans="1:2" x14ac:dyDescent="0.35">
      <c r="A51" s="17"/>
      <c r="B51" s="3"/>
    </row>
    <row r="52" spans="1:2" x14ac:dyDescent="0.35">
      <c r="A52" s="17"/>
      <c r="B52" s="3"/>
    </row>
    <row r="53" spans="1:2" x14ac:dyDescent="0.35">
      <c r="A53" s="17"/>
      <c r="B53" s="3"/>
    </row>
    <row r="54" spans="1:2" x14ac:dyDescent="0.35">
      <c r="A54" s="17"/>
      <c r="B54" s="3"/>
    </row>
    <row r="55" spans="1:2" x14ac:dyDescent="0.35">
      <c r="A55" s="17"/>
      <c r="B55" s="3"/>
    </row>
    <row r="56" spans="1:2" x14ac:dyDescent="0.35">
      <c r="A56" s="17"/>
      <c r="B56" s="3"/>
    </row>
    <row r="57" spans="1:2" x14ac:dyDescent="0.35">
      <c r="A57" s="17"/>
      <c r="B57" s="3"/>
    </row>
    <row r="58" spans="1:2" x14ac:dyDescent="0.35">
      <c r="A58" s="17"/>
      <c r="B58" s="3"/>
    </row>
    <row r="59" spans="1:2" x14ac:dyDescent="0.35">
      <c r="A59" s="17"/>
      <c r="B59" s="3"/>
    </row>
    <row r="60" spans="1:2" x14ac:dyDescent="0.35">
      <c r="A60" s="17"/>
      <c r="B60" s="3"/>
    </row>
    <row r="61" spans="1:2" x14ac:dyDescent="0.35">
      <c r="A61" s="17"/>
      <c r="B61" s="3"/>
    </row>
    <row r="62" spans="1:2" x14ac:dyDescent="0.35">
      <c r="A62" s="17"/>
      <c r="B62" s="3"/>
    </row>
    <row r="63" spans="1:2" x14ac:dyDescent="0.35">
      <c r="A63" s="17"/>
      <c r="B63" s="3"/>
    </row>
    <row r="64" spans="1:2" x14ac:dyDescent="0.35">
      <c r="A64" s="17"/>
      <c r="B64" s="3"/>
    </row>
    <row r="65" spans="1:2" x14ac:dyDescent="0.35">
      <c r="A65" s="17"/>
      <c r="B65" s="3"/>
    </row>
    <row r="66" spans="1:2" x14ac:dyDescent="0.35">
      <c r="A66" s="17"/>
      <c r="B66" s="3"/>
    </row>
    <row r="67" spans="1:2" x14ac:dyDescent="0.35">
      <c r="A67" s="17"/>
      <c r="B67" s="3"/>
    </row>
    <row r="68" spans="1:2" x14ac:dyDescent="0.35">
      <c r="A68" s="17"/>
      <c r="B68" s="3"/>
    </row>
    <row r="69" spans="1:2" x14ac:dyDescent="0.35">
      <c r="A69" s="17"/>
      <c r="B69" s="3"/>
    </row>
    <row r="70" spans="1:2" x14ac:dyDescent="0.35">
      <c r="A70" s="17"/>
      <c r="B70" s="3"/>
    </row>
    <row r="71" spans="1:2" x14ac:dyDescent="0.35">
      <c r="A71" s="17"/>
      <c r="B71" s="3"/>
    </row>
    <row r="72" spans="1:2" x14ac:dyDescent="0.35">
      <c r="A72" s="17"/>
      <c r="B72" s="3"/>
    </row>
    <row r="73" spans="1:2" x14ac:dyDescent="0.35">
      <c r="A73" s="17"/>
      <c r="B73" s="3"/>
    </row>
    <row r="74" spans="1:2" x14ac:dyDescent="0.35">
      <c r="A74" s="17"/>
      <c r="B74" s="3"/>
    </row>
    <row r="75" spans="1:2" x14ac:dyDescent="0.35">
      <c r="A75" s="17"/>
      <c r="B75" s="3"/>
    </row>
    <row r="76" spans="1:2" x14ac:dyDescent="0.35">
      <c r="A76" s="17"/>
      <c r="B76" s="3"/>
    </row>
    <row r="77" spans="1:2" x14ac:dyDescent="0.35">
      <c r="A77" s="17"/>
      <c r="B77" s="3"/>
    </row>
    <row r="78" spans="1:2" x14ac:dyDescent="0.35">
      <c r="A78" s="17"/>
      <c r="B78" s="3"/>
    </row>
    <row r="79" spans="1:2" x14ac:dyDescent="0.35">
      <c r="A79" s="17"/>
      <c r="B79" s="3"/>
    </row>
    <row r="80" spans="1:2" x14ac:dyDescent="0.35">
      <c r="A80" s="17"/>
      <c r="B80" s="3"/>
    </row>
    <row r="81" spans="1:2" x14ac:dyDescent="0.35">
      <c r="A81" s="17"/>
      <c r="B81" s="3"/>
    </row>
    <row r="82" spans="1:2" x14ac:dyDescent="0.35">
      <c r="A82" s="17"/>
      <c r="B82" s="3"/>
    </row>
    <row r="83" spans="1:2" x14ac:dyDescent="0.35">
      <c r="A83" s="17"/>
      <c r="B83" s="3"/>
    </row>
    <row r="84" spans="1:2" x14ac:dyDescent="0.35">
      <c r="A84" s="17"/>
      <c r="B84" s="3"/>
    </row>
    <row r="85" spans="1:2" x14ac:dyDescent="0.35">
      <c r="A85" s="17"/>
      <c r="B85" s="3"/>
    </row>
    <row r="86" spans="1:2" x14ac:dyDescent="0.35">
      <c r="A86" s="17"/>
      <c r="B86" s="3"/>
    </row>
    <row r="87" spans="1:2" x14ac:dyDescent="0.35">
      <c r="A87" s="17"/>
      <c r="B87" s="3"/>
    </row>
    <row r="88" spans="1:2" x14ac:dyDescent="0.35">
      <c r="A88" s="17"/>
      <c r="B88" s="3"/>
    </row>
    <row r="89" spans="1:2" x14ac:dyDescent="0.35">
      <c r="A89" s="17"/>
      <c r="B89" s="3"/>
    </row>
    <row r="90" spans="1:2" x14ac:dyDescent="0.35">
      <c r="A90" s="17"/>
      <c r="B90" s="3"/>
    </row>
    <row r="91" spans="1:2" x14ac:dyDescent="0.35">
      <c r="A91" s="17"/>
      <c r="B91" s="3"/>
    </row>
    <row r="92" spans="1:2" x14ac:dyDescent="0.35">
      <c r="A92" s="17"/>
      <c r="B92" s="3"/>
    </row>
    <row r="93" spans="1:2" x14ac:dyDescent="0.35">
      <c r="A93" s="17"/>
      <c r="B93" s="5"/>
    </row>
    <row r="94" spans="1:2" x14ac:dyDescent="0.35">
      <c r="A94" s="22"/>
    </row>
  </sheetData>
  <printOptions horizontalCentered="1"/>
  <pageMargins left="0.23622047244094491" right="0.23622047244094491" top="0.74803149606299213" bottom="0.74803149606299213" header="0.31496062992125984" footer="0.31496062992125984"/>
  <pageSetup paperSize="9" fitToHeight="0" orientation="landscape" r:id="rId1"/>
  <headerFooter>
    <oddHeader>&amp;LMEPHARED 2
Kampus UK Hradec Králové</oddHeader>
    <oddFooter>&amp;L&amp;D&amp;C&amp;P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11</vt:i4>
      </vt:variant>
    </vt:vector>
  </HeadingPairs>
  <TitlesOfParts>
    <vt:vector size="17" baseType="lpstr">
      <vt:lpstr>PŘEHLED</vt:lpstr>
      <vt:lpstr>SOUPIS STANDARDŮ</vt:lpstr>
      <vt:lpstr>1PP</vt:lpstr>
      <vt:lpstr>1NP</vt:lpstr>
      <vt:lpstr>2NP</vt:lpstr>
      <vt:lpstr>ZÁVĚR</vt:lpstr>
      <vt:lpstr>'1NP'!Názvy_tisku</vt:lpstr>
      <vt:lpstr>'1PP'!Názvy_tisku</vt:lpstr>
      <vt:lpstr>'2NP'!Názvy_tisku</vt:lpstr>
      <vt:lpstr>PŘEHLED!Názvy_tisku</vt:lpstr>
      <vt:lpstr>ZÁVĚR!Názvy_tisku</vt:lpstr>
      <vt:lpstr>'1NP'!Oblast_tisku</vt:lpstr>
      <vt:lpstr>'1PP'!Oblast_tisku</vt:lpstr>
      <vt:lpstr>'2NP'!Oblast_tisku</vt:lpstr>
      <vt:lpstr>PŘEHLED!Oblast_tisku</vt:lpstr>
      <vt:lpstr>'SOUPIS STANDARDŮ'!Oblast_tisku</vt:lpstr>
      <vt:lpstr>ZÁVĚR!Oblast_tisku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2025-11-10T08:07:51Z</dcterms:modified>
</cp:coreProperties>
</file>