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365" windowHeight="9015" tabRatio="500" activeTab="0"/>
  </bookViews>
  <sheets>
    <sheet name="Tabule" sheetId="1" r:id="rId1"/>
  </sheets>
  <definedNames/>
  <calcPr calcId="162913"/>
</workbook>
</file>

<file path=xl/sharedStrings.xml><?xml version="1.0" encoding="utf-8"?>
<sst xmlns="http://schemas.openxmlformats.org/spreadsheetml/2006/main" count="115" uniqueCount="71">
  <si>
    <t>Podpora rozvoje studijního prostředí na Univerzitě Karlově – VRR</t>
  </si>
  <si>
    <t>Nabídková tabulka  – tabule, magnetické nátěry a příslušenství</t>
  </si>
  <si>
    <t>Technická specifikace</t>
  </si>
  <si>
    <t>pavilon</t>
  </si>
  <si>
    <t>klinika</t>
  </si>
  <si>
    <t>kód místnosti</t>
  </si>
  <si>
    <t>místnost</t>
  </si>
  <si>
    <t>nábytek</t>
  </si>
  <si>
    <t>počet</t>
  </si>
  <si>
    <t>Jedn. cena bez DPH</t>
  </si>
  <si>
    <t>Celková cena bez DPH *</t>
  </si>
  <si>
    <t>DPH k celkové ceně</t>
  </si>
  <si>
    <t>Celková cena vč.DPH</t>
  </si>
  <si>
    <t>poznámka</t>
  </si>
  <si>
    <t>T1a</t>
  </si>
  <si>
    <t>plast.chir.</t>
  </si>
  <si>
    <t>flipchart na kolečkách deska v x š: 105 x 68</t>
  </si>
  <si>
    <t>T1b</t>
  </si>
  <si>
    <t>kardio</t>
  </si>
  <si>
    <t>studovna malá</t>
  </si>
  <si>
    <t>T2</t>
  </si>
  <si>
    <t>magnetická popisovací tabule š x v: 180 x 90</t>
  </si>
  <si>
    <t>T3</t>
  </si>
  <si>
    <t>malá posl. -chodba</t>
  </si>
  <si>
    <t xml:space="preserve">magnetická popisovací tabule š x v: 180 x 120 </t>
  </si>
  <si>
    <t>T4a</t>
  </si>
  <si>
    <t>stomatologie</t>
  </si>
  <si>
    <t>posluchárna 246</t>
  </si>
  <si>
    <t>magnetická popisovací tabule š x v: 120 x 90</t>
  </si>
  <si>
    <t>T4b</t>
  </si>
  <si>
    <t>budova 19</t>
  </si>
  <si>
    <t>učebna</t>
  </si>
  <si>
    <t>magnetická popisovací tabule š x v: 150 x 100</t>
  </si>
  <si>
    <t>T5</t>
  </si>
  <si>
    <t xml:space="preserve">posluchárna </t>
  </si>
  <si>
    <t>magnetická popisovací tabule š x v: 180 x 120</t>
  </si>
  <si>
    <t>T6</t>
  </si>
  <si>
    <t>děkanát</t>
  </si>
  <si>
    <t>226a</t>
  </si>
  <si>
    <t>2.patro TRIMED</t>
  </si>
  <si>
    <t>T7</t>
  </si>
  <si>
    <t>220,221,331,422,423,503</t>
  </si>
  <si>
    <t>tabule školní kombinovaná dvojlistá š x v: 200 x 120</t>
  </si>
  <si>
    <t>T8</t>
  </si>
  <si>
    <t>6.patro Klementinum - západ</t>
  </si>
  <si>
    <t>magnetický nátěr  15m2</t>
  </si>
  <si>
    <t>T9</t>
  </si>
  <si>
    <t>T10</t>
  </si>
  <si>
    <t>T11</t>
  </si>
  <si>
    <t>Fixy sada</t>
  </si>
  <si>
    <t>T12</t>
  </si>
  <si>
    <t>632, 634, výklenek PC mezi Syllabovkou a Buriankou, chill-out výklenek</t>
  </si>
  <si>
    <t>T13</t>
  </si>
  <si>
    <t>T14</t>
  </si>
  <si>
    <t>korková nástěnka 120 x 900</t>
  </si>
  <si>
    <t>Celkem za všechny položky:</t>
  </si>
  <si>
    <t>* celková cena bez DPH se odlišuje od jednotkové ceny bez DPH pouze v případě, že zadavatel požaduje více ks.</t>
  </si>
  <si>
    <t>magnetická popisovací tabule š x v: 120 x 120</t>
  </si>
  <si>
    <t>Latexový nátěr 15 m2</t>
  </si>
  <si>
    <t>Plakátový stojan</t>
  </si>
  <si>
    <t xml:space="preserve">neodymové magnety </t>
  </si>
  <si>
    <t>vel.+malá posluchárna</t>
  </si>
  <si>
    <t>velká posluchárna</t>
  </si>
  <si>
    <t xml:space="preserve">Magnetická stěrka na bílé tabule </t>
  </si>
  <si>
    <t>dermatologie</t>
  </si>
  <si>
    <t>FNKV - Šrobárova 1150/50, N</t>
  </si>
  <si>
    <t>FNKV - Šrobárova 1150/50, S</t>
  </si>
  <si>
    <t>SZU, Šrobárova 49/48</t>
  </si>
  <si>
    <t>FNKV - Šrobárova 1150/50, X</t>
  </si>
  <si>
    <t xml:space="preserve">Ruská 2411/87, děkanát </t>
  </si>
  <si>
    <t>FNKV - Šrobárova 1150/50,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</si>
</sst>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Kč&quot;"/>
    <numFmt numFmtId="165" formatCode="* #,##0.00&quot; Kč &quot;;\-* #,##0.00&quot; Kč &quot;;* \-#&quot; Kč &quot;;@\ "/>
    <numFmt numFmtId="166" formatCode="#,##0.00\ [$Kč-405];[Red]\-#,##0.00\ [$Kč-405]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164" fontId="1" fillId="2" borderId="1" xfId="0" applyNumberFormat="1" applyFont="1" applyFill="1" applyBorder="1" applyAlignment="1">
      <alignment wrapText="1"/>
    </xf>
    <xf numFmtId="165" fontId="1" fillId="2" borderId="1" xfId="0" applyNumberFormat="1" applyFont="1" applyFill="1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0" fontId="0" fillId="3" borderId="0" xfId="0" applyFill="1"/>
    <xf numFmtId="0" fontId="0" fillId="3" borderId="0" xfId="0" applyFont="1" applyFill="1" applyAlignment="1">
      <alignment horizontal="right"/>
    </xf>
    <xf numFmtId="166" fontId="0" fillId="3" borderId="1" xfId="0" applyNumberForma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  <color indexed="8"/>
        <condense val="0"/>
        <extend val="0"/>
      </font>
      <border/>
    </dxf>
    <dxf>
      <font>
        <b/>
        <i val="0"/>
        <color indexed="9"/>
        <condense val="0"/>
        <extend val="0"/>
      </font>
      <fill>
        <patternFill patternType="solid">
          <fgColor indexed="16"/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9C765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tabSelected="1" workbookViewId="0" topLeftCell="B1">
      <selection activeCell="C18" sqref="C18"/>
    </sheetView>
  </sheetViews>
  <sheetFormatPr defaultColWidth="2.140625" defaultRowHeight="12.75"/>
  <cols>
    <col min="1" max="1" width="2.8515625" style="0" hidden="1" customWidth="1"/>
    <col min="2" max="2" width="31.7109375" style="0" customWidth="1"/>
    <col min="3" max="3" width="13.7109375" style="0" customWidth="1"/>
    <col min="4" max="4" width="14.57421875" style="16" customWidth="1"/>
    <col min="5" max="5" width="21.57421875" style="0" customWidth="1"/>
    <col min="6" max="6" width="20.8515625" style="0" customWidth="1"/>
    <col min="7" max="7" width="5.28125" style="0" customWidth="1"/>
    <col min="8" max="11" width="18.421875" style="0" customWidth="1"/>
    <col min="12" max="12" width="10.8515625" style="16" customWidth="1"/>
    <col min="13" max="13" width="19.421875" style="0" customWidth="1"/>
  </cols>
  <sheetData>
    <row r="1" spans="2:13" ht="15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2:13" ht="15">
      <c r="B2" s="17" t="s">
        <v>1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1.5" customHeight="1">
      <c r="A3" s="1" t="s">
        <v>2</v>
      </c>
      <c r="B3" s="2" t="s">
        <v>3</v>
      </c>
      <c r="C3" s="2" t="s">
        <v>4</v>
      </c>
      <c r="D3" s="13" t="s">
        <v>5</v>
      </c>
      <c r="E3" s="2" t="s">
        <v>6</v>
      </c>
      <c r="F3" s="2" t="s">
        <v>7</v>
      </c>
      <c r="G3" s="2" t="s">
        <v>8</v>
      </c>
      <c r="H3" s="1" t="s">
        <v>9</v>
      </c>
      <c r="I3" s="1" t="s">
        <v>10</v>
      </c>
      <c r="J3" s="3" t="s">
        <v>11</v>
      </c>
      <c r="K3" s="4" t="s">
        <v>12</v>
      </c>
      <c r="L3" s="13" t="s">
        <v>2</v>
      </c>
      <c r="M3" s="2" t="s">
        <v>13</v>
      </c>
    </row>
    <row r="4" spans="1:13" ht="38.25">
      <c r="A4" s="5" t="s">
        <v>14</v>
      </c>
      <c r="B4" s="19" t="s">
        <v>65</v>
      </c>
      <c r="C4" s="6" t="s">
        <v>15</v>
      </c>
      <c r="D4" s="14"/>
      <c r="E4" s="6" t="s">
        <v>62</v>
      </c>
      <c r="F4" s="6" t="s">
        <v>16</v>
      </c>
      <c r="G4" s="6">
        <v>1</v>
      </c>
      <c r="H4" s="7"/>
      <c r="I4" s="8">
        <f aca="true" t="shared" si="0" ref="I4:I19">H4*G4</f>
        <v>0</v>
      </c>
      <c r="J4" s="9"/>
      <c r="K4" s="9">
        <f aca="true" t="shared" si="1" ref="K4:K19">I4+J4</f>
        <v>0</v>
      </c>
      <c r="L4" s="9" t="s">
        <v>14</v>
      </c>
      <c r="M4" s="7"/>
    </row>
    <row r="5" spans="1:13" ht="38.25">
      <c r="A5" s="5" t="s">
        <v>17</v>
      </c>
      <c r="B5" s="19" t="s">
        <v>66</v>
      </c>
      <c r="C5" s="6" t="s">
        <v>18</v>
      </c>
      <c r="D5" s="14"/>
      <c r="E5" s="6" t="s">
        <v>19</v>
      </c>
      <c r="F5" s="6" t="s">
        <v>16</v>
      </c>
      <c r="G5" s="6">
        <v>1</v>
      </c>
      <c r="H5" s="7"/>
      <c r="I5" s="8">
        <f t="shared" si="0"/>
        <v>0</v>
      </c>
      <c r="J5" s="9"/>
      <c r="K5" s="9">
        <f t="shared" si="1"/>
        <v>0</v>
      </c>
      <c r="L5" s="9" t="s">
        <v>17</v>
      </c>
      <c r="M5" s="7"/>
    </row>
    <row r="6" spans="1:13" ht="26.25">
      <c r="A6" s="5" t="s">
        <v>20</v>
      </c>
      <c r="B6" s="20" t="s">
        <v>65</v>
      </c>
      <c r="C6" s="6" t="s">
        <v>15</v>
      </c>
      <c r="D6" s="14"/>
      <c r="E6" s="6" t="s">
        <v>61</v>
      </c>
      <c r="F6" s="6" t="s">
        <v>21</v>
      </c>
      <c r="G6" s="6">
        <v>3</v>
      </c>
      <c r="H6" s="7"/>
      <c r="I6" s="8">
        <f t="shared" si="0"/>
        <v>0</v>
      </c>
      <c r="J6" s="9"/>
      <c r="K6" s="9">
        <f t="shared" si="1"/>
        <v>0</v>
      </c>
      <c r="L6" s="9" t="s">
        <v>20</v>
      </c>
      <c r="M6" s="7"/>
    </row>
    <row r="7" spans="1:13" ht="26.25">
      <c r="A7" s="5" t="s">
        <v>22</v>
      </c>
      <c r="B7" s="20" t="s">
        <v>65</v>
      </c>
      <c r="C7" s="6" t="s">
        <v>15</v>
      </c>
      <c r="D7" s="14"/>
      <c r="E7" s="6" t="s">
        <v>23</v>
      </c>
      <c r="F7" s="6" t="s">
        <v>24</v>
      </c>
      <c r="G7" s="6">
        <v>3</v>
      </c>
      <c r="H7" s="7"/>
      <c r="I7" s="8">
        <f t="shared" si="0"/>
        <v>0</v>
      </c>
      <c r="J7" s="9"/>
      <c r="K7" s="9">
        <f t="shared" si="1"/>
        <v>0</v>
      </c>
      <c r="L7" s="9" t="s">
        <v>22</v>
      </c>
      <c r="M7" s="7"/>
    </row>
    <row r="8" spans="1:13" ht="38.25">
      <c r="A8" s="5" t="s">
        <v>25</v>
      </c>
      <c r="B8" s="20" t="s">
        <v>65</v>
      </c>
      <c r="C8" s="6" t="s">
        <v>26</v>
      </c>
      <c r="D8" s="14"/>
      <c r="E8" s="6" t="s">
        <v>27</v>
      </c>
      <c r="F8" s="6" t="s">
        <v>57</v>
      </c>
      <c r="G8" s="6">
        <v>1</v>
      </c>
      <c r="H8" s="7"/>
      <c r="I8" s="8">
        <f t="shared" si="0"/>
        <v>0</v>
      </c>
      <c r="J8" s="9"/>
      <c r="K8" s="9">
        <f t="shared" si="1"/>
        <v>0</v>
      </c>
      <c r="L8" s="9" t="s">
        <v>25</v>
      </c>
      <c r="M8" s="7"/>
    </row>
    <row r="9" spans="1:13" ht="38.25">
      <c r="A9" s="5" t="s">
        <v>29</v>
      </c>
      <c r="B9" s="20" t="s">
        <v>67</v>
      </c>
      <c r="C9" s="6" t="s">
        <v>30</v>
      </c>
      <c r="D9" s="14">
        <v>306</v>
      </c>
      <c r="E9" s="6" t="s">
        <v>31</v>
      </c>
      <c r="F9" s="6" t="s">
        <v>32</v>
      </c>
      <c r="G9" s="6">
        <v>1</v>
      </c>
      <c r="H9" s="7"/>
      <c r="I9" s="8">
        <f t="shared" si="0"/>
        <v>0</v>
      </c>
      <c r="J9" s="9"/>
      <c r="K9" s="9">
        <f t="shared" si="1"/>
        <v>0</v>
      </c>
      <c r="L9" s="9" t="s">
        <v>29</v>
      </c>
      <c r="M9" s="7"/>
    </row>
    <row r="10" spans="1:13" ht="26.25">
      <c r="A10" s="5" t="s">
        <v>33</v>
      </c>
      <c r="B10" s="20" t="s">
        <v>68</v>
      </c>
      <c r="C10" s="6" t="s">
        <v>26</v>
      </c>
      <c r="D10" s="14"/>
      <c r="E10" s="6" t="s">
        <v>34</v>
      </c>
      <c r="F10" s="6" t="s">
        <v>35</v>
      </c>
      <c r="G10" s="6">
        <v>1</v>
      </c>
      <c r="H10" s="7"/>
      <c r="I10" s="8">
        <f t="shared" si="0"/>
        <v>0</v>
      </c>
      <c r="J10" s="9"/>
      <c r="K10" s="9">
        <f t="shared" si="1"/>
        <v>0</v>
      </c>
      <c r="L10" s="9" t="s">
        <v>33</v>
      </c>
      <c r="M10" s="7"/>
    </row>
    <row r="11" spans="1:13" ht="26.25">
      <c r="A11" s="5" t="s">
        <v>36</v>
      </c>
      <c r="B11" s="21" t="s">
        <v>69</v>
      </c>
      <c r="C11" s="6" t="s">
        <v>37</v>
      </c>
      <c r="D11" s="14" t="s">
        <v>38</v>
      </c>
      <c r="E11" s="6" t="s">
        <v>39</v>
      </c>
      <c r="F11" s="6" t="s">
        <v>28</v>
      </c>
      <c r="G11" s="6">
        <v>2</v>
      </c>
      <c r="H11" s="7"/>
      <c r="I11" s="8">
        <f t="shared" si="0"/>
        <v>0</v>
      </c>
      <c r="J11" s="9"/>
      <c r="K11" s="9">
        <f t="shared" si="1"/>
        <v>0</v>
      </c>
      <c r="L11" s="9" t="s">
        <v>36</v>
      </c>
      <c r="M11" s="7"/>
    </row>
    <row r="12" spans="1:13" ht="39">
      <c r="A12" s="5" t="s">
        <v>40</v>
      </c>
      <c r="B12" s="21" t="s">
        <v>69</v>
      </c>
      <c r="C12" s="6" t="s">
        <v>37</v>
      </c>
      <c r="D12" s="14" t="s">
        <v>41</v>
      </c>
      <c r="E12" s="6" t="s">
        <v>31</v>
      </c>
      <c r="F12" s="6" t="s">
        <v>42</v>
      </c>
      <c r="G12" s="6">
        <v>7</v>
      </c>
      <c r="H12" s="7"/>
      <c r="I12" s="8">
        <f t="shared" si="0"/>
        <v>0</v>
      </c>
      <c r="J12" s="9"/>
      <c r="K12" s="9">
        <f t="shared" si="1"/>
        <v>0</v>
      </c>
      <c r="L12" s="9" t="s">
        <v>40</v>
      </c>
      <c r="M12" s="7"/>
    </row>
    <row r="13" spans="1:13" ht="51.75">
      <c r="A13" s="5" t="s">
        <v>43</v>
      </c>
      <c r="B13" s="21" t="s">
        <v>69</v>
      </c>
      <c r="C13" s="6" t="s">
        <v>37</v>
      </c>
      <c r="D13" s="14"/>
      <c r="E13" s="6" t="s">
        <v>51</v>
      </c>
      <c r="F13" s="6" t="s">
        <v>45</v>
      </c>
      <c r="G13" s="6">
        <v>6</v>
      </c>
      <c r="H13" s="7"/>
      <c r="I13" s="8">
        <f t="shared" si="0"/>
        <v>0</v>
      </c>
      <c r="J13" s="9"/>
      <c r="K13" s="9">
        <f t="shared" si="1"/>
        <v>0</v>
      </c>
      <c r="L13" s="9" t="s">
        <v>43</v>
      </c>
      <c r="M13" s="7"/>
    </row>
    <row r="14" spans="1:13" ht="26.25">
      <c r="A14" s="5" t="s">
        <v>46</v>
      </c>
      <c r="B14" s="21" t="s">
        <v>69</v>
      </c>
      <c r="C14" s="6" t="s">
        <v>37</v>
      </c>
      <c r="D14" s="14"/>
      <c r="E14" s="6" t="s">
        <v>44</v>
      </c>
      <c r="F14" s="6" t="s">
        <v>60</v>
      </c>
      <c r="G14" s="6">
        <v>520</v>
      </c>
      <c r="H14" s="7"/>
      <c r="I14" s="8">
        <f t="shared" si="0"/>
        <v>0</v>
      </c>
      <c r="J14" s="9"/>
      <c r="K14" s="9">
        <f t="shared" si="1"/>
        <v>0</v>
      </c>
      <c r="L14" s="9" t="s">
        <v>46</v>
      </c>
      <c r="M14" s="7"/>
    </row>
    <row r="15" spans="1:13" ht="38.25">
      <c r="A15" s="5" t="s">
        <v>47</v>
      </c>
      <c r="B15" s="21" t="s">
        <v>69</v>
      </c>
      <c r="C15" s="6" t="s">
        <v>37</v>
      </c>
      <c r="D15" s="14"/>
      <c r="E15" s="6" t="s">
        <v>44</v>
      </c>
      <c r="F15" s="6" t="s">
        <v>63</v>
      </c>
      <c r="G15" s="6">
        <v>5</v>
      </c>
      <c r="H15" s="7"/>
      <c r="I15" s="8">
        <f t="shared" si="0"/>
        <v>0</v>
      </c>
      <c r="J15" s="9"/>
      <c r="K15" s="9">
        <f t="shared" si="1"/>
        <v>0</v>
      </c>
      <c r="L15" s="9" t="s">
        <v>47</v>
      </c>
      <c r="M15" s="7"/>
    </row>
    <row r="16" spans="1:13" ht="38.25">
      <c r="A16" s="5" t="s">
        <v>48</v>
      </c>
      <c r="B16" s="21" t="s">
        <v>69</v>
      </c>
      <c r="C16" s="6" t="s">
        <v>37</v>
      </c>
      <c r="D16" s="14"/>
      <c r="E16" s="6" t="s">
        <v>44</v>
      </c>
      <c r="F16" s="6" t="s">
        <v>49</v>
      </c>
      <c r="G16" s="6">
        <v>10</v>
      </c>
      <c r="H16" s="7"/>
      <c r="I16" s="8">
        <f t="shared" si="0"/>
        <v>0</v>
      </c>
      <c r="J16" s="9"/>
      <c r="K16" s="9">
        <f t="shared" si="1"/>
        <v>0</v>
      </c>
      <c r="L16" s="9" t="s">
        <v>48</v>
      </c>
      <c r="M16" s="7"/>
    </row>
    <row r="17" spans="1:13" ht="51.75">
      <c r="A17" s="5" t="s">
        <v>50</v>
      </c>
      <c r="B17" s="21" t="s">
        <v>69</v>
      </c>
      <c r="C17" s="6" t="s">
        <v>37</v>
      </c>
      <c r="D17" s="14"/>
      <c r="E17" s="6" t="s">
        <v>51</v>
      </c>
      <c r="F17" s="6" t="s">
        <v>58</v>
      </c>
      <c r="G17" s="6">
        <v>6</v>
      </c>
      <c r="H17" s="7"/>
      <c r="I17" s="8">
        <f t="shared" si="0"/>
        <v>0</v>
      </c>
      <c r="J17" s="9"/>
      <c r="K17" s="9">
        <f t="shared" si="1"/>
        <v>0</v>
      </c>
      <c r="L17" s="9" t="s">
        <v>50</v>
      </c>
      <c r="M17" s="7"/>
    </row>
    <row r="18" spans="1:13" ht="38.25">
      <c r="A18" s="5" t="s">
        <v>52</v>
      </c>
      <c r="B18" s="21" t="s">
        <v>70</v>
      </c>
      <c r="C18" s="6" t="s">
        <v>64</v>
      </c>
      <c r="D18" s="14"/>
      <c r="E18" s="6"/>
      <c r="F18" s="6" t="s">
        <v>59</v>
      </c>
      <c r="G18" s="6">
        <v>3</v>
      </c>
      <c r="H18" s="7"/>
      <c r="I18" s="8">
        <f t="shared" si="0"/>
        <v>0</v>
      </c>
      <c r="J18" s="9"/>
      <c r="K18" s="9">
        <f t="shared" si="1"/>
        <v>0</v>
      </c>
      <c r="L18" s="9" t="s">
        <v>52</v>
      </c>
      <c r="M18" s="7"/>
    </row>
    <row r="19" spans="1:13" ht="38.25">
      <c r="A19" s="5" t="s">
        <v>53</v>
      </c>
      <c r="B19" s="21" t="s">
        <v>69</v>
      </c>
      <c r="C19" s="6" t="s">
        <v>37</v>
      </c>
      <c r="D19" s="14" t="s">
        <v>38</v>
      </c>
      <c r="E19" s="6" t="s">
        <v>39</v>
      </c>
      <c r="F19" s="6" t="s">
        <v>54</v>
      </c>
      <c r="G19" s="6">
        <v>2</v>
      </c>
      <c r="H19" s="7"/>
      <c r="I19" s="8">
        <f t="shared" si="0"/>
        <v>0</v>
      </c>
      <c r="J19" s="9"/>
      <c r="K19" s="9">
        <f t="shared" si="1"/>
        <v>0</v>
      </c>
      <c r="L19" s="9" t="s">
        <v>53</v>
      </c>
      <c r="M19" s="7"/>
    </row>
    <row r="20" spans="1:13" ht="12.75">
      <c r="A20" s="10"/>
      <c r="B20" s="10"/>
      <c r="C20" s="10"/>
      <c r="D20" s="15"/>
      <c r="E20" s="10"/>
      <c r="F20" s="10"/>
      <c r="G20" s="10"/>
      <c r="H20" s="11" t="s">
        <v>55</v>
      </c>
      <c r="I20" s="12">
        <f>SUM(I4:I19)</f>
        <v>0</v>
      </c>
      <c r="J20" s="12">
        <f>SUM(J4:J19)</f>
        <v>0</v>
      </c>
      <c r="K20" s="12">
        <f>SUM(K4:K19)</f>
        <v>0</v>
      </c>
      <c r="L20" s="15"/>
      <c r="M20" s="10"/>
    </row>
    <row r="23" spans="1:13" ht="15">
      <c r="A23" s="18" t="s">
        <v>56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</sheetData>
  <sheetProtection selectLockedCells="1" selectUnlockedCells="1"/>
  <mergeCells count="3">
    <mergeCell ref="B1:M1"/>
    <mergeCell ref="B2:M2"/>
    <mergeCell ref="A23:M23"/>
  </mergeCells>
  <conditionalFormatting sqref="I4:I19">
    <cfRule type="expression" priority="1" dxfId="1" stopIfTrue="1">
      <formula>$X:$X="Ano"</formula>
    </cfRule>
  </conditionalFormatting>
  <conditionalFormatting sqref="I4:I19">
    <cfRule type="expression" priority="2" dxfId="0" stopIfTrue="1">
      <formula>$W:$W="Ano"</formula>
    </cfRule>
  </conditionalFormatting>
  <printOptions/>
  <pageMargins left="0.25" right="0.25" top="0.75" bottom="0.75" header="0.3" footer="0.3"/>
  <pageSetup firstPageNumber="1" useFirstPageNumber="1" fitToWidth="0" fitToHeight="1" horizontalDpi="300" verticalDpi="300" orientation="landscape" paperSize="9" scale="72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Štysová</dc:creator>
  <cp:keywords/>
  <dc:description/>
  <cp:lastModifiedBy>Hewlett-Packard Company</cp:lastModifiedBy>
  <cp:lastPrinted>2018-05-16T07:54:51Z</cp:lastPrinted>
  <dcterms:created xsi:type="dcterms:W3CDTF">2018-05-14T22:15:05Z</dcterms:created>
  <dcterms:modified xsi:type="dcterms:W3CDTF">2018-05-28T13:43:18Z</dcterms:modified>
  <cp:category/>
  <cp:version/>
  <cp:contentType/>
  <cp:contentStatus/>
</cp:coreProperties>
</file>