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2760" yWindow="32760" windowWidth="28800" windowHeight="11925" activeTab="0"/>
  </bookViews>
  <sheets>
    <sheet name="Zidle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<sst xmlns="http://schemas.openxmlformats.org/spreadsheetml/2006/main" count="225" uniqueCount="97">
  <si>
    <t>Podpora rozvoje studijního prostředí na Univerzitě Karlově – VRR</t>
  </si>
  <si>
    <t>Nabídková tabulka  – sedací nábytek</t>
  </si>
  <si>
    <t>Technická specifikace</t>
  </si>
  <si>
    <t>pavilon</t>
  </si>
  <si>
    <t>klinika</t>
  </si>
  <si>
    <t>kód místnosti</t>
  </si>
  <si>
    <t>místnost</t>
  </si>
  <si>
    <t>nábytek</t>
  </si>
  <si>
    <t>počet</t>
  </si>
  <si>
    <t>Jedn. cena bez DPH</t>
  </si>
  <si>
    <t>Celková cena bez DPH *</t>
  </si>
  <si>
    <t>DPH k celkové ceně</t>
  </si>
  <si>
    <t>Celková cena vč.DPH</t>
  </si>
  <si>
    <t>poznámka</t>
  </si>
  <si>
    <t>Celkem za všechny položky:</t>
  </si>
  <si>
    <t>* celková cena bez DPH se odlišuje od jednotkové ceny bez DPH pouze v případě, že zadavatel požaduje více ks.</t>
  </si>
  <si>
    <t>plast.chir.</t>
  </si>
  <si>
    <t>vel.posluchárna</t>
  </si>
  <si>
    <t>stomatologie</t>
  </si>
  <si>
    <t>posluchárna</t>
  </si>
  <si>
    <t>ord.7, učebna 933</t>
  </si>
  <si>
    <t>posluchárna sut.</t>
  </si>
  <si>
    <t>děkanát</t>
  </si>
  <si>
    <t xml:space="preserve">učebna </t>
  </si>
  <si>
    <t>urologie</t>
  </si>
  <si>
    <t>učebna 235</t>
  </si>
  <si>
    <t>učebna</t>
  </si>
  <si>
    <t>pavilon 7</t>
  </si>
  <si>
    <t>6.patro</t>
  </si>
  <si>
    <t>sem.místnost</t>
  </si>
  <si>
    <t>malá posluchárna</t>
  </si>
  <si>
    <t>suterén, chodba</t>
  </si>
  <si>
    <t>operační trakt</t>
  </si>
  <si>
    <t>kardio</t>
  </si>
  <si>
    <t>6.patro Klementinum - západ</t>
  </si>
  <si>
    <t>tichá studovna</t>
  </si>
  <si>
    <t>výklenek PC mezi Syllabovkou a Buriankou</t>
  </si>
  <si>
    <t>prostor před bufetem</t>
  </si>
  <si>
    <t>6.patro chill-out zóna</t>
  </si>
  <si>
    <t>chill-out výklenek vestibul</t>
  </si>
  <si>
    <t>vestibul- prostor před Syllabovkou</t>
  </si>
  <si>
    <t>226a</t>
  </si>
  <si>
    <t>2.patro TRIMED</t>
  </si>
  <si>
    <t>chirurgie</t>
  </si>
  <si>
    <t>sem.m.chirurg.kl</t>
  </si>
  <si>
    <t>šatna mediků</t>
  </si>
  <si>
    <t>budova 19</t>
  </si>
  <si>
    <t>studentská šatna</t>
  </si>
  <si>
    <t>sezení pro posluchárny, včetně stolků pro 1. řadu 76 x 154 x 47 cm</t>
  </si>
  <si>
    <t>židle do učebny 0</t>
  </si>
  <si>
    <t>židle (sedlo ) ke křeslu 0</t>
  </si>
  <si>
    <t>židle do učebny 85 x 49 x 50 cm</t>
  </si>
  <si>
    <t>židle kancelářská 0</t>
  </si>
  <si>
    <t>židle konferenční 0</t>
  </si>
  <si>
    <t>posluchárenské sezení š. místa 50 cm</t>
  </si>
  <si>
    <t>židle do učebny s podložkou 0</t>
  </si>
  <si>
    <t>sezení do chodeb a před posluchárnu 3-sedák se stolkem délka 200 cm, stolek 45/45 cm</t>
  </si>
  <si>
    <t>sezení do chodeb a před posluchárnu 4-sedák délka 200 cm</t>
  </si>
  <si>
    <t>židle speciální 0</t>
  </si>
  <si>
    <t>čalouněné židle s výklopnými stolky 46 x 59 x 92 cm</t>
  </si>
  <si>
    <t>čalouněné židle dtto bez stolku a područek 46 x 59 x 92 cm</t>
  </si>
  <si>
    <t>židle  38 x 79 x 52,5 cm</t>
  </si>
  <si>
    <t>barová židle 41 x 44 x 104 (sedák v.55-77 cm)</t>
  </si>
  <si>
    <t>židle 38 x 79 x 52,5 cm</t>
  </si>
  <si>
    <t>židle 47,5 x 51 x 79,5</t>
  </si>
  <si>
    <t>sedací vak lime 140 x 180 x 30 cm</t>
  </si>
  <si>
    <t>sedací vak šedá 140 x 180 x 30 cm</t>
  </si>
  <si>
    <t>sedací vak stříbrná 140 x 180 x 30 cm</t>
  </si>
  <si>
    <t>taburet lime Ø 50 cm, výška 35 cm</t>
  </si>
  <si>
    <t>taburet šedá Ø 50 cm, výška 35 cm</t>
  </si>
  <si>
    <t>taburet stříbrná Ø 50 cm, výška 35 cm</t>
  </si>
  <si>
    <t>sedačka vycpávaná 90 x 100 x 40</t>
  </si>
  <si>
    <t>sedačka vycpávaná 90 x 65 x 40</t>
  </si>
  <si>
    <t>křeslo 60/59/80 cm</t>
  </si>
  <si>
    <t>gauč 195 x 95 x 90 cm</t>
  </si>
  <si>
    <t>kancelářská židle 70 x 50 x 135 (max)</t>
  </si>
  <si>
    <t>židle konferenční 51 x 46 x 81</t>
  </si>
  <si>
    <t>speciální židle s opěrkou 0</t>
  </si>
  <si>
    <t>lavička 200 x 36 x 43 cm</t>
  </si>
  <si>
    <t>lavička 150 x 36 x 43 cm</t>
  </si>
  <si>
    <t>lavička 100 x 36 x 43 cm</t>
  </si>
  <si>
    <t>stolička 40 x 40 x 45</t>
  </si>
  <si>
    <t>lavice čalouněná 1bm 100x65x120 cm , výška sedu jako standardní židle</t>
  </si>
  <si>
    <t xml:space="preserve">židle do učebny 54 x 34 x 80 cm </t>
  </si>
  <si>
    <t>Válenda 209 x 100 x 91 cm</t>
  </si>
  <si>
    <t>FNKV - Šrobárova 1150/50, N</t>
  </si>
  <si>
    <t>FNKV - Šrobárova 1150/50, X</t>
  </si>
  <si>
    <t>FNKV - Šrobárova 1150/50, M</t>
  </si>
  <si>
    <t>Ruská 2411/87, děkanát</t>
  </si>
  <si>
    <t>FNKV - Šrobárova 1150/50, H</t>
  </si>
  <si>
    <t>Nemocnice Na Bulovce, pavilon 7 (Bul.)</t>
  </si>
  <si>
    <t>FNKV - Šrobárova 1150/50, D</t>
  </si>
  <si>
    <t>FNKV - Šrobárova 1150/50, O</t>
  </si>
  <si>
    <t>FNKV - Šrobárova 1150/50, S1</t>
  </si>
  <si>
    <t>FNKV - Šrobárova 1150/50, J</t>
  </si>
  <si>
    <t>FNKV - Šrobárova 1150/50, S</t>
  </si>
  <si>
    <t>SZU, Šrobárova 49/48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</si>
</sst>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č&quot;"/>
    <numFmt numFmtId="165" formatCode="* #,##0.00&quot; Kč &quot;;\-* #,##0.00&quot; Kč &quot;;* \-#&quot; Kč &quot;;@\ "/>
    <numFmt numFmtId="166" formatCode="#,##0.00\ [$Kč-405];[Red]\-#,##0.00\ [$Kč-405]"/>
  </numFmts>
  <fonts count="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2" borderId="0" xfId="0" applyFill="1"/>
    <xf numFmtId="0" fontId="0" fillId="2" borderId="0" xfId="0" applyFont="1" applyFill="1" applyAlignment="1">
      <alignment horizontal="right"/>
    </xf>
    <xf numFmtId="166" fontId="0" fillId="2" borderId="1" xfId="0" applyNumberFormat="1" applyFill="1" applyBorder="1"/>
    <xf numFmtId="0" fontId="0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Font="1" applyBorder="1" applyAlignment="1">
      <alignment wrapText="1"/>
    </xf>
    <xf numFmtId="165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64" fontId="0" fillId="3" borderId="4" xfId="0" applyNumberFormat="1" applyFont="1" applyFill="1" applyBorder="1" applyAlignment="1">
      <alignment wrapText="1"/>
    </xf>
    <xf numFmtId="165" fontId="0" fillId="3" borderId="4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sz val="11"/>
        <color indexed="8"/>
        <condense val="0"/>
        <extend val="0"/>
      </font>
      <border/>
    </dxf>
    <dxf>
      <font>
        <b/>
        <i val="0"/>
        <sz val="11"/>
        <color indexed="9"/>
        <condense val="0"/>
        <extend val="0"/>
      </font>
      <fill>
        <patternFill patternType="solid">
          <fgColor indexed="60"/>
          <bgColor indexed="1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\Disk%20Google\nabytecek%20(1)\180514\D&#283;kan&#225;t_V&#344;_cislovani%20-%20180514_R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SOUHRN"/>
      <sheetName val="Tabule"/>
      <sheetName val="Zidle"/>
      <sheetName val="Lavice"/>
      <sheetName val="Skrine"/>
      <sheetName val="Ostatni"/>
      <sheetName val="Atyp"/>
    </sheetNames>
    <sheetDataSet>
      <sheetData sheetId="0">
        <row r="1">
          <cell r="B1" t="str">
            <v>Děkanát - VŘ nábyteček</v>
          </cell>
        </row>
      </sheetData>
      <sheetData sheetId="1">
        <row r="16">
          <cell r="A16" t="str">
            <v>Z1</v>
          </cell>
        </row>
        <row r="17">
          <cell r="A17" t="str">
            <v>Z2</v>
          </cell>
        </row>
        <row r="18">
          <cell r="A18" t="str">
            <v>Z3</v>
          </cell>
        </row>
        <row r="19">
          <cell r="A19" t="str">
            <v>Z4</v>
          </cell>
        </row>
        <row r="20">
          <cell r="A20" t="str">
            <v>Z5</v>
          </cell>
        </row>
        <row r="21">
          <cell r="A21" t="str">
            <v>Z6</v>
          </cell>
        </row>
        <row r="22">
          <cell r="A22" t="str">
            <v>Z7</v>
          </cell>
        </row>
        <row r="23">
          <cell r="A23" t="str">
            <v>Z8a</v>
          </cell>
        </row>
        <row r="24">
          <cell r="A24" t="str">
            <v>Z8b</v>
          </cell>
        </row>
        <row r="25">
          <cell r="A25" t="str">
            <v>Z8c</v>
          </cell>
        </row>
        <row r="26">
          <cell r="A26" t="str">
            <v>Z9</v>
          </cell>
        </row>
        <row r="27">
          <cell r="A27" t="str">
            <v>Z10</v>
          </cell>
        </row>
        <row r="28">
          <cell r="A28" t="str">
            <v>Z11</v>
          </cell>
        </row>
        <row r="29">
          <cell r="A29" t="str">
            <v>Z12</v>
          </cell>
        </row>
        <row r="30">
          <cell r="A30" t="str">
            <v>Z13</v>
          </cell>
        </row>
        <row r="31">
          <cell r="A31" t="str">
            <v>Z14</v>
          </cell>
        </row>
        <row r="32">
          <cell r="A32" t="str">
            <v>Z16</v>
          </cell>
        </row>
        <row r="33">
          <cell r="A33" t="str">
            <v>Z17</v>
          </cell>
        </row>
        <row r="34">
          <cell r="A34" t="str">
            <v>Z18</v>
          </cell>
        </row>
        <row r="35">
          <cell r="A35" t="str">
            <v>Z19</v>
          </cell>
        </row>
        <row r="36">
          <cell r="A36" t="str">
            <v>Z20</v>
          </cell>
        </row>
        <row r="37">
          <cell r="A37" t="str">
            <v>Z21</v>
          </cell>
        </row>
        <row r="38">
          <cell r="A38" t="str">
            <v>Z22</v>
          </cell>
        </row>
        <row r="39">
          <cell r="A39" t="str">
            <v>Z23</v>
          </cell>
        </row>
        <row r="40">
          <cell r="A40" t="str">
            <v>Z24</v>
          </cell>
        </row>
        <row r="41">
          <cell r="A41" t="str">
            <v>Z25</v>
          </cell>
        </row>
        <row r="42">
          <cell r="A42" t="str">
            <v>Z26</v>
          </cell>
        </row>
        <row r="43">
          <cell r="A43" t="str">
            <v>Z27</v>
          </cell>
        </row>
        <row r="44">
          <cell r="A44" t="str">
            <v>Z28</v>
          </cell>
        </row>
        <row r="45">
          <cell r="A45" t="str">
            <v>Z29</v>
          </cell>
        </row>
        <row r="46">
          <cell r="A46" t="str">
            <v>Z30</v>
          </cell>
        </row>
        <row r="47">
          <cell r="A47" t="str">
            <v>Z31</v>
          </cell>
        </row>
        <row r="48">
          <cell r="A48" t="str">
            <v>Z32</v>
          </cell>
        </row>
        <row r="49">
          <cell r="A49" t="str">
            <v>Z33</v>
          </cell>
        </row>
        <row r="50">
          <cell r="A50" t="str">
            <v>Z34</v>
          </cell>
        </row>
        <row r="51">
          <cell r="A51" t="str">
            <v>Z35</v>
          </cell>
        </row>
        <row r="52">
          <cell r="A52" t="str">
            <v>Z36</v>
          </cell>
        </row>
        <row r="53">
          <cell r="A53" t="str">
            <v>Z37</v>
          </cell>
        </row>
        <row r="54">
          <cell r="A54" t="str">
            <v>Z38</v>
          </cell>
        </row>
        <row r="55">
          <cell r="A55" t="str">
            <v>Z39</v>
          </cell>
        </row>
        <row r="56">
          <cell r="A56" t="str">
            <v>Z40</v>
          </cell>
        </row>
        <row r="57">
          <cell r="A57" t="str">
            <v>Z41a</v>
          </cell>
        </row>
        <row r="58">
          <cell r="A58" t="str">
            <v>Z41b</v>
          </cell>
        </row>
        <row r="59">
          <cell r="A59" t="str">
            <v>Z42</v>
          </cell>
        </row>
        <row r="60">
          <cell r="A60" t="str">
            <v>Z43</v>
          </cell>
        </row>
        <row r="61">
          <cell r="A61" t="str">
            <v>Z44</v>
          </cell>
        </row>
        <row r="62">
          <cell r="A62" t="str">
            <v>Z45</v>
          </cell>
        </row>
        <row r="63">
          <cell r="A63" t="str">
            <v>Z46</v>
          </cell>
        </row>
        <row r="64">
          <cell r="A64" t="str">
            <v>Z47</v>
          </cell>
        </row>
        <row r="65">
          <cell r="A65" t="str">
            <v>Z48</v>
          </cell>
        </row>
        <row r="66">
          <cell r="A66" t="str">
            <v>Z49a</v>
          </cell>
        </row>
        <row r="67">
          <cell r="A67" t="str">
            <v>Z49b</v>
          </cell>
        </row>
        <row r="68">
          <cell r="A68" t="str">
            <v>Z50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 topLeftCell="B1">
      <selection activeCell="F56" sqref="F56"/>
    </sheetView>
  </sheetViews>
  <sheetFormatPr defaultColWidth="8.7109375" defaultRowHeight="15"/>
  <cols>
    <col min="1" max="1" width="10.7109375" style="0" hidden="1" customWidth="1"/>
    <col min="2" max="2" width="28.28125" style="0" customWidth="1"/>
    <col min="3" max="3" width="12.28125" style="0" customWidth="1"/>
    <col min="4" max="4" width="9.421875" style="0" customWidth="1"/>
    <col min="5" max="5" width="15.57421875" style="0" customWidth="1"/>
    <col min="6" max="6" width="61.28125" style="0" customWidth="1"/>
    <col min="7" max="7" width="8.7109375" style="0" customWidth="1"/>
    <col min="8" max="11" width="17.140625" style="0" customWidth="1"/>
    <col min="12" max="12" width="12.7109375" style="0" customWidth="1"/>
    <col min="13" max="13" width="11.28125" style="0" customWidth="1"/>
  </cols>
  <sheetData>
    <row r="1" spans="2:13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15.75" thickBot="1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45.75" thickBot="1">
      <c r="A3" s="8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5" t="s">
        <v>11</v>
      </c>
      <c r="K3" s="16" t="s">
        <v>12</v>
      </c>
      <c r="L3" s="14" t="s">
        <v>2</v>
      </c>
      <c r="M3" s="13" t="s">
        <v>13</v>
      </c>
    </row>
    <row r="4" spans="1:13" ht="15">
      <c r="A4" s="1" t="str">
        <f>'[1]SOUHRN'!A16</f>
        <v>Z1</v>
      </c>
      <c r="B4" s="19" t="s">
        <v>85</v>
      </c>
      <c r="C4" s="9" t="s">
        <v>16</v>
      </c>
      <c r="D4" s="9"/>
      <c r="E4" s="9" t="s">
        <v>17</v>
      </c>
      <c r="F4" s="9" t="s">
        <v>48</v>
      </c>
      <c r="G4" s="9">
        <v>24</v>
      </c>
      <c r="H4" s="10"/>
      <c r="I4" s="10">
        <f aca="true" t="shared" si="0" ref="I4:I56">H4*G4</f>
        <v>0</v>
      </c>
      <c r="J4" s="11"/>
      <c r="K4" s="11">
        <f aca="true" t="shared" si="1" ref="K4:K56">I4+J4</f>
        <v>0</v>
      </c>
      <c r="L4" s="12" t="str">
        <f aca="true" t="shared" si="2" ref="L4:L56">A4</f>
        <v>Z1</v>
      </c>
      <c r="M4" s="12"/>
    </row>
    <row r="5" spans="1:13" ht="30">
      <c r="A5" s="1" t="str">
        <f>'[1]SOUHRN'!A17</f>
        <v>Z2</v>
      </c>
      <c r="B5" s="19" t="s">
        <v>86</v>
      </c>
      <c r="C5" s="1" t="s">
        <v>18</v>
      </c>
      <c r="D5" s="1"/>
      <c r="E5" s="1" t="s">
        <v>19</v>
      </c>
      <c r="F5" s="1" t="s">
        <v>49</v>
      </c>
      <c r="G5" s="1">
        <v>36</v>
      </c>
      <c r="H5" s="3"/>
      <c r="I5" s="3">
        <f t="shared" si="0"/>
        <v>0</v>
      </c>
      <c r="J5" s="4"/>
      <c r="K5" s="4">
        <f t="shared" si="1"/>
        <v>0</v>
      </c>
      <c r="L5" s="2" t="str">
        <f t="shared" si="2"/>
        <v>Z2</v>
      </c>
      <c r="M5" s="2"/>
    </row>
    <row r="6" spans="1:13" ht="30">
      <c r="A6" s="1" t="str">
        <f>'[1]SOUHRN'!A18</f>
        <v>Z3</v>
      </c>
      <c r="B6" s="19" t="s">
        <v>86</v>
      </c>
      <c r="C6" s="1" t="s">
        <v>18</v>
      </c>
      <c r="D6" s="1">
        <v>214.215</v>
      </c>
      <c r="E6" s="1" t="s">
        <v>20</v>
      </c>
      <c r="F6" s="1" t="s">
        <v>50</v>
      </c>
      <c r="G6" s="1">
        <v>3</v>
      </c>
      <c r="H6" s="3"/>
      <c r="I6" s="3">
        <f t="shared" si="0"/>
        <v>0</v>
      </c>
      <c r="J6" s="4"/>
      <c r="K6" s="4">
        <f t="shared" si="1"/>
        <v>0</v>
      </c>
      <c r="L6" s="2" t="str">
        <f t="shared" si="2"/>
        <v>Z3</v>
      </c>
      <c r="M6" s="2"/>
    </row>
    <row r="7" spans="1:13" ht="15">
      <c r="A7" s="1" t="str">
        <f>'[1]SOUHRN'!A19</f>
        <v>Z4</v>
      </c>
      <c r="B7" s="19" t="s">
        <v>87</v>
      </c>
      <c r="C7" s="1"/>
      <c r="D7" s="1"/>
      <c r="E7" s="1" t="s">
        <v>21</v>
      </c>
      <c r="F7" s="1" t="s">
        <v>51</v>
      </c>
      <c r="G7" s="1">
        <v>36</v>
      </c>
      <c r="H7" s="3"/>
      <c r="I7" s="3">
        <f t="shared" si="0"/>
        <v>0</v>
      </c>
      <c r="J7" s="4"/>
      <c r="K7" s="4">
        <f t="shared" si="1"/>
        <v>0</v>
      </c>
      <c r="L7" s="2" t="str">
        <f t="shared" si="2"/>
        <v>Z4</v>
      </c>
      <c r="M7" s="2"/>
    </row>
    <row r="8" spans="1:13" ht="15">
      <c r="A8" s="1" t="str">
        <f>'[1]SOUHRN'!A20</f>
        <v>Z5</v>
      </c>
      <c r="B8" s="19" t="s">
        <v>88</v>
      </c>
      <c r="C8" s="1" t="s">
        <v>22</v>
      </c>
      <c r="D8" s="1">
        <v>503</v>
      </c>
      <c r="E8" s="1" t="s">
        <v>23</v>
      </c>
      <c r="F8" s="1" t="s">
        <v>51</v>
      </c>
      <c r="G8" s="1">
        <v>15</v>
      </c>
      <c r="H8" s="3"/>
      <c r="I8" s="3">
        <f t="shared" si="0"/>
        <v>0</v>
      </c>
      <c r="J8" s="4"/>
      <c r="K8" s="4">
        <f t="shared" si="1"/>
        <v>0</v>
      </c>
      <c r="L8" s="2" t="str">
        <f t="shared" si="2"/>
        <v>Z5</v>
      </c>
      <c r="M8" s="2"/>
    </row>
    <row r="9" spans="1:13" ht="15">
      <c r="A9" s="1" t="str">
        <f>'[1]SOUHRN'!A21</f>
        <v>Z6</v>
      </c>
      <c r="B9" s="19" t="s">
        <v>89</v>
      </c>
      <c r="C9" s="1" t="s">
        <v>24</v>
      </c>
      <c r="D9" s="1"/>
      <c r="E9" s="1" t="s">
        <v>25</v>
      </c>
      <c r="F9" s="1" t="s">
        <v>52</v>
      </c>
      <c r="G9" s="1">
        <v>2</v>
      </c>
      <c r="H9" s="3"/>
      <c r="I9" s="3">
        <f t="shared" si="0"/>
        <v>0</v>
      </c>
      <c r="J9" s="4"/>
      <c r="K9" s="4">
        <f t="shared" si="1"/>
        <v>0</v>
      </c>
      <c r="L9" s="2" t="str">
        <f t="shared" si="2"/>
        <v>Z6</v>
      </c>
      <c r="M9" s="2"/>
    </row>
    <row r="10" spans="1:13" ht="15">
      <c r="A10" s="1" t="str">
        <f>'[1]SOUHRN'!A22</f>
        <v>Z7</v>
      </c>
      <c r="B10" s="19" t="s">
        <v>89</v>
      </c>
      <c r="C10" s="1" t="s">
        <v>24</v>
      </c>
      <c r="D10" s="1"/>
      <c r="E10" s="1" t="s">
        <v>25</v>
      </c>
      <c r="F10" s="1" t="s">
        <v>53</v>
      </c>
      <c r="G10" s="1">
        <v>25</v>
      </c>
      <c r="H10" s="3"/>
      <c r="I10" s="3">
        <f t="shared" si="0"/>
        <v>0</v>
      </c>
      <c r="J10" s="4"/>
      <c r="K10" s="4">
        <f t="shared" si="1"/>
        <v>0</v>
      </c>
      <c r="L10" s="2" t="str">
        <f t="shared" si="2"/>
        <v>Z7</v>
      </c>
      <c r="M10" s="2"/>
    </row>
    <row r="11" spans="1:13" ht="15">
      <c r="A11" s="1" t="str">
        <f>'[1]SOUHRN'!A23</f>
        <v>Z8a</v>
      </c>
      <c r="B11" s="19" t="s">
        <v>88</v>
      </c>
      <c r="C11" s="1" t="s">
        <v>22</v>
      </c>
      <c r="D11" s="1">
        <v>220.221</v>
      </c>
      <c r="E11" s="1" t="s">
        <v>26</v>
      </c>
      <c r="F11" s="1" t="s">
        <v>49</v>
      </c>
      <c r="G11" s="1">
        <v>66</v>
      </c>
      <c r="H11" s="3"/>
      <c r="I11" s="3">
        <f t="shared" si="0"/>
        <v>0</v>
      </c>
      <c r="J11" s="4"/>
      <c r="K11" s="4">
        <f t="shared" si="1"/>
        <v>0</v>
      </c>
      <c r="L11" s="2" t="str">
        <f t="shared" si="2"/>
        <v>Z8a</v>
      </c>
      <c r="M11" s="2"/>
    </row>
    <row r="12" spans="1:13" ht="15">
      <c r="A12" s="1" t="str">
        <f>'[1]SOUHRN'!A24</f>
        <v>Z8b</v>
      </c>
      <c r="B12" s="19" t="s">
        <v>88</v>
      </c>
      <c r="C12" s="1" t="s">
        <v>22</v>
      </c>
      <c r="D12" s="1">
        <v>331</v>
      </c>
      <c r="E12" s="1" t="s">
        <v>26</v>
      </c>
      <c r="F12" s="1" t="s">
        <v>49</v>
      </c>
      <c r="G12" s="1">
        <v>33</v>
      </c>
      <c r="H12" s="3"/>
      <c r="I12" s="3">
        <f t="shared" si="0"/>
        <v>0</v>
      </c>
      <c r="J12" s="4"/>
      <c r="K12" s="4">
        <f t="shared" si="1"/>
        <v>0</v>
      </c>
      <c r="L12" s="2" t="str">
        <f t="shared" si="2"/>
        <v>Z8b</v>
      </c>
      <c r="M12" s="2"/>
    </row>
    <row r="13" spans="1:13" ht="15">
      <c r="A13" s="1" t="str">
        <f>'[1]SOUHRN'!A25</f>
        <v>Z8c</v>
      </c>
      <c r="B13" s="19" t="s">
        <v>88</v>
      </c>
      <c r="C13" s="1" t="s">
        <v>22</v>
      </c>
      <c r="D13" s="1">
        <v>422.423</v>
      </c>
      <c r="E13" s="1" t="s">
        <v>26</v>
      </c>
      <c r="F13" s="1" t="s">
        <v>49</v>
      </c>
      <c r="G13" s="1">
        <v>58</v>
      </c>
      <c r="H13" s="3"/>
      <c r="I13" s="3">
        <f t="shared" si="0"/>
        <v>0</v>
      </c>
      <c r="J13" s="4"/>
      <c r="K13" s="4">
        <f t="shared" si="1"/>
        <v>0</v>
      </c>
      <c r="L13" s="2" t="str">
        <f t="shared" si="2"/>
        <v>Z8c</v>
      </c>
      <c r="M13" s="2"/>
    </row>
    <row r="14" spans="1:13" ht="90">
      <c r="A14" s="1" t="str">
        <f>'[1]SOUHRN'!A26</f>
        <v>Z9</v>
      </c>
      <c r="B14" s="20" t="s">
        <v>90</v>
      </c>
      <c r="C14" s="1" t="s">
        <v>27</v>
      </c>
      <c r="D14" s="1" t="s">
        <v>28</v>
      </c>
      <c r="E14" s="1" t="s">
        <v>29</v>
      </c>
      <c r="F14" s="1" t="s">
        <v>54</v>
      </c>
      <c r="G14" s="1">
        <v>42</v>
      </c>
      <c r="H14" s="3"/>
      <c r="I14" s="3">
        <f t="shared" si="0"/>
        <v>0</v>
      </c>
      <c r="J14" s="4"/>
      <c r="K14" s="4">
        <f t="shared" si="1"/>
        <v>0</v>
      </c>
      <c r="L14" s="2" t="str">
        <f t="shared" si="2"/>
        <v>Z9</v>
      </c>
      <c r="M14" s="2"/>
    </row>
    <row r="15" spans="1:13" ht="30">
      <c r="A15" s="1" t="str">
        <f>'[1]SOUHRN'!A27</f>
        <v>Z10</v>
      </c>
      <c r="B15" s="19" t="s">
        <v>91</v>
      </c>
      <c r="C15" s="1"/>
      <c r="D15" s="1"/>
      <c r="E15" s="1" t="s">
        <v>30</v>
      </c>
      <c r="F15" s="1" t="s">
        <v>55</v>
      </c>
      <c r="G15" s="1">
        <v>20</v>
      </c>
      <c r="H15" s="3"/>
      <c r="I15" s="3">
        <f t="shared" si="0"/>
        <v>0</v>
      </c>
      <c r="J15" s="4"/>
      <c r="K15" s="4">
        <f t="shared" si="1"/>
        <v>0</v>
      </c>
      <c r="L15" s="2" t="str">
        <f t="shared" si="2"/>
        <v>Z10</v>
      </c>
      <c r="M15" s="2"/>
    </row>
    <row r="16" spans="1:13" ht="30">
      <c r="A16" s="1" t="str">
        <f>'[1]SOUHRN'!A28</f>
        <v>Z11</v>
      </c>
      <c r="B16" s="19" t="s">
        <v>92</v>
      </c>
      <c r="C16" s="1"/>
      <c r="D16" s="1"/>
      <c r="E16" s="1" t="s">
        <v>31</v>
      </c>
      <c r="F16" s="1" t="s">
        <v>56</v>
      </c>
      <c r="G16" s="1">
        <v>2</v>
      </c>
      <c r="H16" s="3"/>
      <c r="I16" s="3">
        <f t="shared" si="0"/>
        <v>0</v>
      </c>
      <c r="J16" s="4"/>
      <c r="K16" s="4">
        <f t="shared" si="1"/>
        <v>0</v>
      </c>
      <c r="L16" s="2" t="str">
        <f t="shared" si="2"/>
        <v>Z11</v>
      </c>
      <c r="M16" s="2"/>
    </row>
    <row r="17" spans="1:13" ht="15">
      <c r="A17" s="1" t="str">
        <f>'[1]SOUHRN'!A29</f>
        <v>Z12</v>
      </c>
      <c r="B17" s="19" t="s">
        <v>92</v>
      </c>
      <c r="C17" s="1"/>
      <c r="D17" s="1"/>
      <c r="E17" s="1" t="s">
        <v>31</v>
      </c>
      <c r="F17" s="1" t="s">
        <v>57</v>
      </c>
      <c r="G17" s="1">
        <v>2</v>
      </c>
      <c r="H17" s="3"/>
      <c r="I17" s="3">
        <f t="shared" si="0"/>
        <v>0</v>
      </c>
      <c r="J17" s="4"/>
      <c r="K17" s="4">
        <f t="shared" si="1"/>
        <v>0</v>
      </c>
      <c r="L17" s="2" t="str">
        <f t="shared" si="2"/>
        <v>Z12</v>
      </c>
      <c r="M17" s="2"/>
    </row>
    <row r="18" spans="1:13" ht="15">
      <c r="A18" s="1" t="str">
        <f>'[1]SOUHRN'!A30</f>
        <v>Z13</v>
      </c>
      <c r="B18" s="19" t="s">
        <v>93</v>
      </c>
      <c r="C18" s="1"/>
      <c r="D18" s="1"/>
      <c r="E18" s="1">
        <v>0</v>
      </c>
      <c r="F18" s="1" t="s">
        <v>51</v>
      </c>
      <c r="G18" s="1">
        <v>17</v>
      </c>
      <c r="H18" s="3"/>
      <c r="I18" s="3">
        <f t="shared" si="0"/>
        <v>0</v>
      </c>
      <c r="J18" s="4"/>
      <c r="K18" s="4">
        <f t="shared" si="1"/>
        <v>0</v>
      </c>
      <c r="L18" s="2" t="str">
        <f t="shared" si="2"/>
        <v>Z13</v>
      </c>
      <c r="M18" s="2"/>
    </row>
    <row r="19" spans="1:13" ht="15">
      <c r="A19" s="1" t="str">
        <f>'[1]SOUHRN'!A31</f>
        <v>Z14</v>
      </c>
      <c r="B19" s="19" t="s">
        <v>94</v>
      </c>
      <c r="C19" s="1"/>
      <c r="D19" s="1"/>
      <c r="E19" s="1" t="s">
        <v>32</v>
      </c>
      <c r="F19" s="1" t="s">
        <v>58</v>
      </c>
      <c r="G19" s="1">
        <v>10</v>
      </c>
      <c r="H19" s="3"/>
      <c r="I19" s="3">
        <f t="shared" si="0"/>
        <v>0</v>
      </c>
      <c r="J19" s="4"/>
      <c r="K19" s="4">
        <f t="shared" si="1"/>
        <v>0</v>
      </c>
      <c r="L19" s="2" t="str">
        <f t="shared" si="2"/>
        <v>Z14</v>
      </c>
      <c r="M19" s="2"/>
    </row>
    <row r="20" spans="1:13" ht="15">
      <c r="A20" s="1" t="str">
        <f>'[1]SOUHRN'!A32</f>
        <v>Z16</v>
      </c>
      <c r="B20" s="19" t="s">
        <v>95</v>
      </c>
      <c r="C20" s="1" t="s">
        <v>33</v>
      </c>
      <c r="D20" s="1"/>
      <c r="E20" s="1" t="s">
        <v>19</v>
      </c>
      <c r="F20" s="1" t="s">
        <v>59</v>
      </c>
      <c r="G20" s="1">
        <v>60</v>
      </c>
      <c r="H20" s="3"/>
      <c r="I20" s="3">
        <f t="shared" si="0"/>
        <v>0</v>
      </c>
      <c r="J20" s="4"/>
      <c r="K20" s="4">
        <f t="shared" si="1"/>
        <v>0</v>
      </c>
      <c r="L20" s="2" t="str">
        <f t="shared" si="2"/>
        <v>Z16</v>
      </c>
      <c r="M20" s="2"/>
    </row>
    <row r="21" spans="1:13" ht="15">
      <c r="A21" s="1" t="str">
        <f>'[1]SOUHRN'!A33</f>
        <v>Z17</v>
      </c>
      <c r="B21" s="19" t="s">
        <v>95</v>
      </c>
      <c r="C21" s="1" t="s">
        <v>33</v>
      </c>
      <c r="D21" s="1"/>
      <c r="E21" s="1" t="s">
        <v>19</v>
      </c>
      <c r="F21" s="1" t="s">
        <v>60</v>
      </c>
      <c r="G21" s="1">
        <v>5</v>
      </c>
      <c r="H21" s="3"/>
      <c r="I21" s="3">
        <f t="shared" si="0"/>
        <v>0</v>
      </c>
      <c r="J21" s="4"/>
      <c r="K21" s="4">
        <f t="shared" si="1"/>
        <v>0</v>
      </c>
      <c r="L21" s="2" t="str">
        <f t="shared" si="2"/>
        <v>Z17</v>
      </c>
      <c r="M21" s="2"/>
    </row>
    <row r="22" spans="1:13" ht="45">
      <c r="A22" s="1" t="str">
        <f>'[1]SOUHRN'!A34</f>
        <v>Z18</v>
      </c>
      <c r="B22" s="19" t="s">
        <v>88</v>
      </c>
      <c r="C22" s="1" t="s">
        <v>22</v>
      </c>
      <c r="D22" s="1">
        <v>632</v>
      </c>
      <c r="E22" s="1" t="s">
        <v>34</v>
      </c>
      <c r="F22" s="1" t="s">
        <v>61</v>
      </c>
      <c r="G22" s="1">
        <v>42</v>
      </c>
      <c r="H22" s="3"/>
      <c r="I22" s="3">
        <f t="shared" si="0"/>
        <v>0</v>
      </c>
      <c r="J22" s="4"/>
      <c r="K22" s="4">
        <f t="shared" si="1"/>
        <v>0</v>
      </c>
      <c r="L22" s="2" t="str">
        <f t="shared" si="2"/>
        <v>Z18</v>
      </c>
      <c r="M22" s="2"/>
    </row>
    <row r="23" spans="1:13" ht="45">
      <c r="A23" s="1" t="str">
        <f>'[1]SOUHRN'!A35</f>
        <v>Z19</v>
      </c>
      <c r="B23" s="19" t="s">
        <v>88</v>
      </c>
      <c r="C23" s="1" t="s">
        <v>22</v>
      </c>
      <c r="D23" s="1">
        <v>632</v>
      </c>
      <c r="E23" s="1" t="s">
        <v>34</v>
      </c>
      <c r="F23" s="1" t="s">
        <v>62</v>
      </c>
      <c r="G23" s="1">
        <v>8</v>
      </c>
      <c r="H23" s="3"/>
      <c r="I23" s="3">
        <f t="shared" si="0"/>
        <v>0</v>
      </c>
      <c r="J23" s="4"/>
      <c r="K23" s="4">
        <f t="shared" si="1"/>
        <v>0</v>
      </c>
      <c r="L23" s="2" t="str">
        <f t="shared" si="2"/>
        <v>Z19</v>
      </c>
      <c r="M23" s="2"/>
    </row>
    <row r="24" spans="1:13" ht="15">
      <c r="A24" s="1" t="str">
        <f>'[1]SOUHRN'!A36</f>
        <v>Z20</v>
      </c>
      <c r="B24" s="19" t="s">
        <v>88</v>
      </c>
      <c r="C24" s="1" t="s">
        <v>22</v>
      </c>
      <c r="D24" s="1">
        <v>222</v>
      </c>
      <c r="E24" s="1" t="s">
        <v>35</v>
      </c>
      <c r="F24" s="1" t="s">
        <v>63</v>
      </c>
      <c r="G24" s="1">
        <v>32</v>
      </c>
      <c r="H24" s="3"/>
      <c r="I24" s="3">
        <f t="shared" si="0"/>
        <v>0</v>
      </c>
      <c r="J24" s="4"/>
      <c r="K24" s="4">
        <f t="shared" si="1"/>
        <v>0</v>
      </c>
      <c r="L24" s="2" t="str">
        <f t="shared" si="2"/>
        <v>Z20</v>
      </c>
      <c r="M24" s="2"/>
    </row>
    <row r="25" spans="1:13" ht="60">
      <c r="A25" s="1" t="str">
        <f>'[1]SOUHRN'!A37</f>
        <v>Z21</v>
      </c>
      <c r="B25" s="19" t="s">
        <v>88</v>
      </c>
      <c r="C25" s="1" t="s">
        <v>22</v>
      </c>
      <c r="D25" s="1">
        <v>0</v>
      </c>
      <c r="E25" s="1" t="s">
        <v>36</v>
      </c>
      <c r="F25" s="1" t="s">
        <v>61</v>
      </c>
      <c r="G25" s="1">
        <v>4</v>
      </c>
      <c r="H25" s="3"/>
      <c r="I25" s="3">
        <f t="shared" si="0"/>
        <v>0</v>
      </c>
      <c r="J25" s="4"/>
      <c r="K25" s="4">
        <f t="shared" si="1"/>
        <v>0</v>
      </c>
      <c r="L25" s="2" t="str">
        <f t="shared" si="2"/>
        <v>Z21</v>
      </c>
      <c r="M25" s="2"/>
    </row>
    <row r="26" spans="1:13" ht="30">
      <c r="A26" s="1" t="str">
        <f>'[1]SOUHRN'!A38</f>
        <v>Z22</v>
      </c>
      <c r="B26" s="19" t="s">
        <v>88</v>
      </c>
      <c r="C26" s="1" t="s">
        <v>22</v>
      </c>
      <c r="D26" s="1">
        <v>115</v>
      </c>
      <c r="E26" s="1" t="s">
        <v>37</v>
      </c>
      <c r="F26" s="1" t="s">
        <v>64</v>
      </c>
      <c r="G26" s="1">
        <v>50</v>
      </c>
      <c r="H26" s="3"/>
      <c r="I26" s="3">
        <f t="shared" si="0"/>
        <v>0</v>
      </c>
      <c r="J26" s="4"/>
      <c r="K26" s="4">
        <f t="shared" si="1"/>
        <v>0</v>
      </c>
      <c r="L26" s="2" t="str">
        <f t="shared" si="2"/>
        <v>Z22</v>
      </c>
      <c r="M26" s="2"/>
    </row>
    <row r="27" spans="1:13" ht="30">
      <c r="A27" s="1" t="str">
        <f>'[1]SOUHRN'!A39</f>
        <v>Z23</v>
      </c>
      <c r="B27" s="19" t="s">
        <v>88</v>
      </c>
      <c r="C27" s="1" t="s">
        <v>22</v>
      </c>
      <c r="D27" s="1">
        <v>634</v>
      </c>
      <c r="E27" s="1" t="s">
        <v>38</v>
      </c>
      <c r="F27" s="1" t="s">
        <v>65</v>
      </c>
      <c r="G27" s="1">
        <v>6</v>
      </c>
      <c r="H27" s="3"/>
      <c r="I27" s="3">
        <f t="shared" si="0"/>
        <v>0</v>
      </c>
      <c r="J27" s="4"/>
      <c r="K27" s="4">
        <f t="shared" si="1"/>
        <v>0</v>
      </c>
      <c r="L27" s="2" t="str">
        <f t="shared" si="2"/>
        <v>Z23</v>
      </c>
      <c r="M27" s="2"/>
    </row>
    <row r="28" spans="1:13" ht="30">
      <c r="A28" s="1" t="str">
        <f>'[1]SOUHRN'!A40</f>
        <v>Z24</v>
      </c>
      <c r="B28" s="19" t="s">
        <v>88</v>
      </c>
      <c r="C28" s="1" t="s">
        <v>22</v>
      </c>
      <c r="D28" s="1">
        <v>634</v>
      </c>
      <c r="E28" s="1" t="s">
        <v>38</v>
      </c>
      <c r="F28" s="1" t="s">
        <v>66</v>
      </c>
      <c r="G28" s="1">
        <v>2</v>
      </c>
      <c r="H28" s="3"/>
      <c r="I28" s="3">
        <f t="shared" si="0"/>
        <v>0</v>
      </c>
      <c r="J28" s="4"/>
      <c r="K28" s="4">
        <f t="shared" si="1"/>
        <v>0</v>
      </c>
      <c r="L28" s="2" t="str">
        <f t="shared" si="2"/>
        <v>Z24</v>
      </c>
      <c r="M28" s="2"/>
    </row>
    <row r="29" spans="1:13" ht="30">
      <c r="A29" s="1" t="str">
        <f>'[1]SOUHRN'!A41</f>
        <v>Z25</v>
      </c>
      <c r="B29" s="19" t="s">
        <v>88</v>
      </c>
      <c r="C29" s="1" t="s">
        <v>22</v>
      </c>
      <c r="D29" s="1">
        <v>634</v>
      </c>
      <c r="E29" s="1" t="s">
        <v>38</v>
      </c>
      <c r="F29" s="1" t="s">
        <v>67</v>
      </c>
      <c r="G29" s="1">
        <v>2</v>
      </c>
      <c r="H29" s="3"/>
      <c r="I29" s="3">
        <f t="shared" si="0"/>
        <v>0</v>
      </c>
      <c r="J29" s="4"/>
      <c r="K29" s="4">
        <f t="shared" si="1"/>
        <v>0</v>
      </c>
      <c r="L29" s="2" t="str">
        <f t="shared" si="2"/>
        <v>Z25</v>
      </c>
      <c r="M29" s="2"/>
    </row>
    <row r="30" spans="1:13" ht="30">
      <c r="A30" s="1" t="str">
        <f>'[1]SOUHRN'!A42</f>
        <v>Z26</v>
      </c>
      <c r="B30" s="19" t="s">
        <v>88</v>
      </c>
      <c r="C30" s="1" t="s">
        <v>22</v>
      </c>
      <c r="D30" s="1">
        <v>634</v>
      </c>
      <c r="E30" s="1" t="s">
        <v>38</v>
      </c>
      <c r="F30" s="1" t="s">
        <v>68</v>
      </c>
      <c r="G30" s="1">
        <v>4</v>
      </c>
      <c r="H30" s="3"/>
      <c r="I30" s="3">
        <f t="shared" si="0"/>
        <v>0</v>
      </c>
      <c r="J30" s="4"/>
      <c r="K30" s="4">
        <f t="shared" si="1"/>
        <v>0</v>
      </c>
      <c r="L30" s="2" t="str">
        <f t="shared" si="2"/>
        <v>Z26</v>
      </c>
      <c r="M30" s="2"/>
    </row>
    <row r="31" spans="1:13" ht="30">
      <c r="A31" s="1" t="str">
        <f>'[1]SOUHRN'!A43</f>
        <v>Z27</v>
      </c>
      <c r="B31" s="19" t="s">
        <v>88</v>
      </c>
      <c r="C31" s="1" t="s">
        <v>22</v>
      </c>
      <c r="D31" s="1">
        <v>634</v>
      </c>
      <c r="E31" s="1" t="s">
        <v>38</v>
      </c>
      <c r="F31" s="1" t="s">
        <v>69</v>
      </c>
      <c r="G31" s="1">
        <v>4</v>
      </c>
      <c r="H31" s="3"/>
      <c r="I31" s="3">
        <f t="shared" si="0"/>
        <v>0</v>
      </c>
      <c r="J31" s="4"/>
      <c r="K31" s="4">
        <f t="shared" si="1"/>
        <v>0</v>
      </c>
      <c r="L31" s="2" t="str">
        <f t="shared" si="2"/>
        <v>Z27</v>
      </c>
      <c r="M31" s="2"/>
    </row>
    <row r="32" spans="1:13" ht="30">
      <c r="A32" s="1" t="str">
        <f>'[1]SOUHRN'!A44</f>
        <v>Z28</v>
      </c>
      <c r="B32" s="19" t="s">
        <v>88</v>
      </c>
      <c r="C32" s="1" t="s">
        <v>22</v>
      </c>
      <c r="D32" s="1">
        <v>634</v>
      </c>
      <c r="E32" s="1" t="s">
        <v>38</v>
      </c>
      <c r="F32" s="1" t="s">
        <v>70</v>
      </c>
      <c r="G32" s="1">
        <v>4</v>
      </c>
      <c r="H32" s="3"/>
      <c r="I32" s="3">
        <f t="shared" si="0"/>
        <v>0</v>
      </c>
      <c r="J32" s="4"/>
      <c r="K32" s="4">
        <f t="shared" si="1"/>
        <v>0</v>
      </c>
      <c r="L32" s="2" t="str">
        <f t="shared" si="2"/>
        <v>Z28</v>
      </c>
      <c r="M32" s="2"/>
    </row>
    <row r="33" spans="1:13" ht="30">
      <c r="A33" s="1" t="str">
        <f>'[1]SOUHRN'!A45</f>
        <v>Z29</v>
      </c>
      <c r="B33" s="19" t="s">
        <v>88</v>
      </c>
      <c r="C33" s="1" t="s">
        <v>22</v>
      </c>
      <c r="D33" s="1">
        <v>634</v>
      </c>
      <c r="E33" s="1" t="s">
        <v>38</v>
      </c>
      <c r="F33" s="1" t="s">
        <v>71</v>
      </c>
      <c r="G33" s="1">
        <v>3</v>
      </c>
      <c r="H33" s="3"/>
      <c r="I33" s="3">
        <f t="shared" si="0"/>
        <v>0</v>
      </c>
      <c r="J33" s="4"/>
      <c r="K33" s="4">
        <f t="shared" si="1"/>
        <v>0</v>
      </c>
      <c r="L33" s="2" t="str">
        <f t="shared" si="2"/>
        <v>Z29</v>
      </c>
      <c r="M33" s="2"/>
    </row>
    <row r="34" spans="1:13" ht="30">
      <c r="A34" s="1" t="str">
        <f>'[1]SOUHRN'!A46</f>
        <v>Z30</v>
      </c>
      <c r="B34" s="19" t="s">
        <v>88</v>
      </c>
      <c r="C34" s="1" t="s">
        <v>22</v>
      </c>
      <c r="D34" s="1">
        <v>634</v>
      </c>
      <c r="E34" s="1" t="s">
        <v>38</v>
      </c>
      <c r="F34" s="1" t="s">
        <v>72</v>
      </c>
      <c r="G34" s="1">
        <v>3</v>
      </c>
      <c r="H34" s="3"/>
      <c r="I34" s="3">
        <f t="shared" si="0"/>
        <v>0</v>
      </c>
      <c r="J34" s="4"/>
      <c r="K34" s="4">
        <f t="shared" si="1"/>
        <v>0</v>
      </c>
      <c r="L34" s="2" t="str">
        <f t="shared" si="2"/>
        <v>Z30</v>
      </c>
      <c r="M34" s="2"/>
    </row>
    <row r="35" spans="1:13" ht="30">
      <c r="A35" s="1" t="str">
        <f>'[1]SOUHRN'!A47</f>
        <v>Z31</v>
      </c>
      <c r="B35" s="19" t="s">
        <v>88</v>
      </c>
      <c r="C35" s="1" t="s">
        <v>22</v>
      </c>
      <c r="D35" s="1">
        <v>634</v>
      </c>
      <c r="E35" s="1" t="s">
        <v>38</v>
      </c>
      <c r="F35" s="1" t="s">
        <v>73</v>
      </c>
      <c r="G35" s="1">
        <v>8</v>
      </c>
      <c r="H35" s="3"/>
      <c r="I35" s="3">
        <f t="shared" si="0"/>
        <v>0</v>
      </c>
      <c r="J35" s="4"/>
      <c r="K35" s="4">
        <f t="shared" si="1"/>
        <v>0</v>
      </c>
      <c r="L35" s="2" t="str">
        <f t="shared" si="2"/>
        <v>Z31</v>
      </c>
      <c r="M35" s="2"/>
    </row>
    <row r="36" spans="1:13" ht="30">
      <c r="A36" s="1" t="str">
        <f>'[1]SOUHRN'!A48</f>
        <v>Z32</v>
      </c>
      <c r="B36" s="19" t="s">
        <v>88</v>
      </c>
      <c r="C36" s="1" t="s">
        <v>22</v>
      </c>
      <c r="D36" s="1">
        <v>634</v>
      </c>
      <c r="E36" s="1" t="s">
        <v>38</v>
      </c>
      <c r="F36" s="1" t="s">
        <v>61</v>
      </c>
      <c r="G36" s="1">
        <v>16</v>
      </c>
      <c r="H36" s="3"/>
      <c r="I36" s="3">
        <f t="shared" si="0"/>
        <v>0</v>
      </c>
      <c r="J36" s="4"/>
      <c r="K36" s="4">
        <f t="shared" si="1"/>
        <v>0</v>
      </c>
      <c r="L36" s="2" t="str">
        <f t="shared" si="2"/>
        <v>Z32</v>
      </c>
      <c r="M36" s="2"/>
    </row>
    <row r="37" spans="1:13" ht="45">
      <c r="A37" s="1" t="str">
        <f>'[1]SOUHRN'!A49</f>
        <v>Z33</v>
      </c>
      <c r="B37" s="19" t="s">
        <v>88</v>
      </c>
      <c r="C37" s="1" t="s">
        <v>22</v>
      </c>
      <c r="D37" s="1"/>
      <c r="E37" s="1" t="s">
        <v>39</v>
      </c>
      <c r="F37" s="1" t="s">
        <v>65</v>
      </c>
      <c r="G37" s="1">
        <v>4</v>
      </c>
      <c r="H37" s="3"/>
      <c r="I37" s="3">
        <f t="shared" si="0"/>
        <v>0</v>
      </c>
      <c r="J37" s="4"/>
      <c r="K37" s="4">
        <f t="shared" si="1"/>
        <v>0</v>
      </c>
      <c r="L37" s="2" t="str">
        <f t="shared" si="2"/>
        <v>Z33</v>
      </c>
      <c r="M37" s="2"/>
    </row>
    <row r="38" spans="1:13" ht="45">
      <c r="A38" s="1" t="str">
        <f>'[1]SOUHRN'!A50</f>
        <v>Z34</v>
      </c>
      <c r="B38" s="19" t="s">
        <v>88</v>
      </c>
      <c r="C38" s="1" t="s">
        <v>22</v>
      </c>
      <c r="D38" s="1"/>
      <c r="E38" s="1" t="s">
        <v>39</v>
      </c>
      <c r="F38" s="1" t="s">
        <v>66</v>
      </c>
      <c r="G38" s="1">
        <v>4</v>
      </c>
      <c r="H38" s="3"/>
      <c r="I38" s="3">
        <f t="shared" si="0"/>
        <v>0</v>
      </c>
      <c r="J38" s="4"/>
      <c r="K38" s="4">
        <f t="shared" si="1"/>
        <v>0</v>
      </c>
      <c r="L38" s="2" t="str">
        <f t="shared" si="2"/>
        <v>Z34</v>
      </c>
      <c r="M38" s="2"/>
    </row>
    <row r="39" spans="1:13" ht="45">
      <c r="A39" s="1" t="str">
        <f>'[1]SOUHRN'!A51</f>
        <v>Z35</v>
      </c>
      <c r="B39" s="19" t="s">
        <v>88</v>
      </c>
      <c r="C39" s="1" t="s">
        <v>22</v>
      </c>
      <c r="D39" s="1"/>
      <c r="E39" s="1" t="s">
        <v>39</v>
      </c>
      <c r="F39" s="1" t="s">
        <v>71</v>
      </c>
      <c r="G39" s="1">
        <v>2</v>
      </c>
      <c r="H39" s="3"/>
      <c r="I39" s="3">
        <f t="shared" si="0"/>
        <v>0</v>
      </c>
      <c r="J39" s="4"/>
      <c r="K39" s="4">
        <f t="shared" si="1"/>
        <v>0</v>
      </c>
      <c r="L39" s="2" t="str">
        <f t="shared" si="2"/>
        <v>Z35</v>
      </c>
      <c r="M39" s="2"/>
    </row>
    <row r="40" spans="1:13" ht="45">
      <c r="A40" s="1" t="str">
        <f>'[1]SOUHRN'!A52</f>
        <v>Z36</v>
      </c>
      <c r="B40" s="19" t="s">
        <v>88</v>
      </c>
      <c r="C40" s="1" t="s">
        <v>22</v>
      </c>
      <c r="D40" s="1"/>
      <c r="E40" s="1" t="s">
        <v>39</v>
      </c>
      <c r="F40" s="1" t="s">
        <v>72</v>
      </c>
      <c r="G40" s="1">
        <v>2</v>
      </c>
      <c r="H40" s="3"/>
      <c r="I40" s="3">
        <f t="shared" si="0"/>
        <v>0</v>
      </c>
      <c r="J40" s="4"/>
      <c r="K40" s="4">
        <f t="shared" si="1"/>
        <v>0</v>
      </c>
      <c r="L40" s="2" t="str">
        <f t="shared" si="2"/>
        <v>Z36</v>
      </c>
      <c r="M40" s="2"/>
    </row>
    <row r="41" spans="1:13" ht="45">
      <c r="A41" s="1" t="str">
        <f>'[1]SOUHRN'!A53</f>
        <v>Z37</v>
      </c>
      <c r="B41" s="19" t="s">
        <v>88</v>
      </c>
      <c r="C41" s="1" t="s">
        <v>22</v>
      </c>
      <c r="D41" s="1"/>
      <c r="E41" s="1" t="s">
        <v>39</v>
      </c>
      <c r="F41" s="1" t="s">
        <v>72</v>
      </c>
      <c r="G41" s="1">
        <v>2</v>
      </c>
      <c r="H41" s="3"/>
      <c r="I41" s="3">
        <f t="shared" si="0"/>
        <v>0</v>
      </c>
      <c r="J41" s="4"/>
      <c r="K41" s="4">
        <f t="shared" si="1"/>
        <v>0</v>
      </c>
      <c r="L41" s="2" t="str">
        <f t="shared" si="2"/>
        <v>Z37</v>
      </c>
      <c r="M41" s="2"/>
    </row>
    <row r="42" spans="1:13" ht="45">
      <c r="A42" s="1" t="str">
        <f>'[1]SOUHRN'!A54</f>
        <v>Z38</v>
      </c>
      <c r="B42" s="19" t="s">
        <v>88</v>
      </c>
      <c r="C42" s="1" t="s">
        <v>22</v>
      </c>
      <c r="D42" s="1">
        <v>122</v>
      </c>
      <c r="E42" s="1" t="s">
        <v>40</v>
      </c>
      <c r="F42" s="1" t="s">
        <v>61</v>
      </c>
      <c r="G42" s="1">
        <v>20</v>
      </c>
      <c r="H42" s="3"/>
      <c r="I42" s="3">
        <f t="shared" si="0"/>
        <v>0</v>
      </c>
      <c r="J42" s="4"/>
      <c r="K42" s="4">
        <f t="shared" si="1"/>
        <v>0</v>
      </c>
      <c r="L42" s="2" t="str">
        <f t="shared" si="2"/>
        <v>Z38</v>
      </c>
      <c r="M42" s="2"/>
    </row>
    <row r="43" spans="1:13" ht="15">
      <c r="A43" s="1" t="str">
        <f>'[1]SOUHRN'!A55</f>
        <v>Z39</v>
      </c>
      <c r="B43" s="19" t="s">
        <v>88</v>
      </c>
      <c r="C43" s="1" t="s">
        <v>22</v>
      </c>
      <c r="D43" s="1" t="s">
        <v>41</v>
      </c>
      <c r="E43" s="1" t="s">
        <v>42</v>
      </c>
      <c r="F43" s="1" t="s">
        <v>74</v>
      </c>
      <c r="G43" s="1">
        <v>1</v>
      </c>
      <c r="H43" s="3"/>
      <c r="I43" s="3">
        <f t="shared" si="0"/>
        <v>0</v>
      </c>
      <c r="J43" s="4"/>
      <c r="K43" s="4">
        <f t="shared" si="1"/>
        <v>0</v>
      </c>
      <c r="L43" s="2" t="str">
        <f t="shared" si="2"/>
        <v>Z39</v>
      </c>
      <c r="M43" s="2"/>
    </row>
    <row r="44" spans="1:13" ht="15">
      <c r="A44" s="1" t="str">
        <f>'[1]SOUHRN'!A56</f>
        <v>Z40</v>
      </c>
      <c r="B44" s="19" t="s">
        <v>88</v>
      </c>
      <c r="C44" s="1" t="s">
        <v>22</v>
      </c>
      <c r="D44" s="1" t="s">
        <v>41</v>
      </c>
      <c r="E44" s="1" t="s">
        <v>42</v>
      </c>
      <c r="F44" s="1" t="s">
        <v>75</v>
      </c>
      <c r="G44" s="1">
        <v>2</v>
      </c>
      <c r="H44" s="3"/>
      <c r="I44" s="3">
        <f t="shared" si="0"/>
        <v>0</v>
      </c>
      <c r="J44" s="4"/>
      <c r="K44" s="4">
        <f t="shared" si="1"/>
        <v>0</v>
      </c>
      <c r="L44" s="2" t="str">
        <f t="shared" si="2"/>
        <v>Z40</v>
      </c>
      <c r="M44" s="2"/>
    </row>
    <row r="45" spans="1:13" ht="30">
      <c r="A45" s="1" t="str">
        <f>'[1]SOUHRN'!A57</f>
        <v>Z41a</v>
      </c>
      <c r="B45" s="19" t="s">
        <v>89</v>
      </c>
      <c r="C45" s="1" t="s">
        <v>43</v>
      </c>
      <c r="D45" s="1"/>
      <c r="E45" s="1" t="s">
        <v>44</v>
      </c>
      <c r="F45" s="1" t="s">
        <v>76</v>
      </c>
      <c r="G45" s="1">
        <v>9</v>
      </c>
      <c r="H45" s="3"/>
      <c r="I45" s="3">
        <f t="shared" si="0"/>
        <v>0</v>
      </c>
      <c r="J45" s="4"/>
      <c r="K45" s="4">
        <f t="shared" si="1"/>
        <v>0</v>
      </c>
      <c r="L45" s="2" t="str">
        <f t="shared" si="2"/>
        <v>Z41a</v>
      </c>
      <c r="M45" s="2"/>
    </row>
    <row r="46" spans="1:13" ht="30">
      <c r="A46" s="1" t="str">
        <f>'[1]SOUHRN'!A58</f>
        <v>Z41b</v>
      </c>
      <c r="B46" s="19" t="s">
        <v>89</v>
      </c>
      <c r="C46" s="1" t="s">
        <v>43</v>
      </c>
      <c r="D46" s="1"/>
      <c r="E46" s="1" t="s">
        <v>44</v>
      </c>
      <c r="F46" s="1" t="s">
        <v>76</v>
      </c>
      <c r="G46" s="1">
        <v>26</v>
      </c>
      <c r="H46" s="3"/>
      <c r="I46" s="3">
        <f t="shared" si="0"/>
        <v>0</v>
      </c>
      <c r="J46" s="4"/>
      <c r="K46" s="4">
        <f t="shared" si="1"/>
        <v>0</v>
      </c>
      <c r="L46" s="2" t="str">
        <f t="shared" si="2"/>
        <v>Z41b</v>
      </c>
      <c r="M46" s="2"/>
    </row>
    <row r="47" spans="1:13" ht="15">
      <c r="A47" s="1" t="str">
        <f>'[1]SOUHRN'!A59</f>
        <v>Z42</v>
      </c>
      <c r="B47" s="21" t="s">
        <v>94</v>
      </c>
      <c r="C47" s="1"/>
      <c r="D47" s="1"/>
      <c r="E47" s="1" t="s">
        <v>32</v>
      </c>
      <c r="F47" s="1" t="s">
        <v>77</v>
      </c>
      <c r="G47" s="1">
        <v>3</v>
      </c>
      <c r="H47" s="3"/>
      <c r="I47" s="3">
        <f t="shared" si="0"/>
        <v>0</v>
      </c>
      <c r="J47" s="4"/>
      <c r="K47" s="4">
        <f t="shared" si="1"/>
        <v>0</v>
      </c>
      <c r="L47" s="2" t="str">
        <f t="shared" si="2"/>
        <v>Z42</v>
      </c>
      <c r="M47" s="2"/>
    </row>
    <row r="48" spans="1:13" ht="15">
      <c r="A48" s="1" t="str">
        <f>'[1]SOUHRN'!A60</f>
        <v>Z43</v>
      </c>
      <c r="B48" s="21" t="s">
        <v>95</v>
      </c>
      <c r="C48" s="1" t="s">
        <v>33</v>
      </c>
      <c r="D48" s="1"/>
      <c r="E48" s="1" t="s">
        <v>45</v>
      </c>
      <c r="F48" s="1" t="s">
        <v>78</v>
      </c>
      <c r="G48" s="1">
        <v>2</v>
      </c>
      <c r="H48" s="3"/>
      <c r="I48" s="3">
        <f t="shared" si="0"/>
        <v>0</v>
      </c>
      <c r="J48" s="4"/>
      <c r="K48" s="4">
        <f t="shared" si="1"/>
        <v>0</v>
      </c>
      <c r="L48" s="2" t="str">
        <f t="shared" si="2"/>
        <v>Z43</v>
      </c>
      <c r="M48" s="2"/>
    </row>
    <row r="49" spans="1:13" ht="15">
      <c r="A49" s="1" t="str">
        <f>'[1]SOUHRN'!A61</f>
        <v>Z44</v>
      </c>
      <c r="B49" s="21" t="s">
        <v>95</v>
      </c>
      <c r="C49" s="1" t="s">
        <v>33</v>
      </c>
      <c r="D49" s="1"/>
      <c r="E49" s="1" t="s">
        <v>45</v>
      </c>
      <c r="F49" s="1" t="s">
        <v>79</v>
      </c>
      <c r="G49" s="1">
        <v>1</v>
      </c>
      <c r="H49" s="3"/>
      <c r="I49" s="3">
        <f t="shared" si="0"/>
        <v>0</v>
      </c>
      <c r="J49" s="4"/>
      <c r="K49" s="4">
        <f t="shared" si="1"/>
        <v>0</v>
      </c>
      <c r="L49" s="2" t="str">
        <f t="shared" si="2"/>
        <v>Z44</v>
      </c>
      <c r="M49" s="2"/>
    </row>
    <row r="50" spans="1:13" ht="15">
      <c r="A50" s="1" t="str">
        <f>'[1]SOUHRN'!A62</f>
        <v>Z45</v>
      </c>
      <c r="B50" s="21" t="s">
        <v>95</v>
      </c>
      <c r="C50" s="1" t="s">
        <v>33</v>
      </c>
      <c r="D50" s="1"/>
      <c r="E50" s="1" t="s">
        <v>45</v>
      </c>
      <c r="F50" s="1" t="s">
        <v>80</v>
      </c>
      <c r="G50" s="1">
        <v>1</v>
      </c>
      <c r="H50" s="3"/>
      <c r="I50" s="3">
        <f t="shared" si="0"/>
        <v>0</v>
      </c>
      <c r="J50" s="4"/>
      <c r="K50" s="4">
        <f t="shared" si="1"/>
        <v>0</v>
      </c>
      <c r="L50" s="2" t="str">
        <f t="shared" si="2"/>
        <v>Z45</v>
      </c>
      <c r="M50" s="2"/>
    </row>
    <row r="51" spans="1:13" ht="15">
      <c r="A51" s="1" t="str">
        <f>'[1]SOUHRN'!A63</f>
        <v>Z46</v>
      </c>
      <c r="B51" s="19" t="s">
        <v>88</v>
      </c>
      <c r="C51" s="1" t="s">
        <v>22</v>
      </c>
      <c r="D51" s="1" t="s">
        <v>41</v>
      </c>
      <c r="E51" s="1" t="s">
        <v>42</v>
      </c>
      <c r="F51" s="1" t="s">
        <v>81</v>
      </c>
      <c r="G51" s="1">
        <v>5</v>
      </c>
      <c r="H51" s="3"/>
      <c r="I51" s="3">
        <f t="shared" si="0"/>
        <v>0</v>
      </c>
      <c r="J51" s="4"/>
      <c r="K51" s="4">
        <f t="shared" si="1"/>
        <v>0</v>
      </c>
      <c r="L51" s="2" t="str">
        <f t="shared" si="2"/>
        <v>Z46</v>
      </c>
      <c r="M51" s="2"/>
    </row>
    <row r="52" spans="1:13" ht="15">
      <c r="A52" s="1" t="str">
        <f>'[1]SOUHRN'!A64</f>
        <v>Z47</v>
      </c>
      <c r="B52" s="19" t="s">
        <v>88</v>
      </c>
      <c r="C52" s="1" t="s">
        <v>22</v>
      </c>
      <c r="D52" s="1" t="s">
        <v>41</v>
      </c>
      <c r="E52" s="1" t="s">
        <v>42</v>
      </c>
      <c r="F52" s="1" t="s">
        <v>81</v>
      </c>
      <c r="G52" s="1">
        <v>5</v>
      </c>
      <c r="H52" s="3"/>
      <c r="I52" s="3">
        <f t="shared" si="0"/>
        <v>0</v>
      </c>
      <c r="J52" s="4"/>
      <c r="K52" s="4">
        <f t="shared" si="1"/>
        <v>0</v>
      </c>
      <c r="L52" s="2" t="str">
        <f t="shared" si="2"/>
        <v>Z47</v>
      </c>
      <c r="M52" s="2"/>
    </row>
    <row r="53" spans="1:13" ht="30">
      <c r="A53" s="1" t="str">
        <f>'[1]SOUHRN'!A65</f>
        <v>Z48</v>
      </c>
      <c r="B53" s="19" t="s">
        <v>88</v>
      </c>
      <c r="C53" s="1" t="s">
        <v>22</v>
      </c>
      <c r="D53" s="1">
        <v>115</v>
      </c>
      <c r="E53" s="1" t="s">
        <v>37</v>
      </c>
      <c r="F53" s="1" t="s">
        <v>82</v>
      </c>
      <c r="G53" s="1">
        <v>8</v>
      </c>
      <c r="H53" s="3"/>
      <c r="I53" s="3">
        <f t="shared" si="0"/>
        <v>0</v>
      </c>
      <c r="J53" s="4"/>
      <c r="K53" s="4">
        <f t="shared" si="1"/>
        <v>0</v>
      </c>
      <c r="L53" s="2" t="str">
        <f t="shared" si="2"/>
        <v>Z48</v>
      </c>
      <c r="M53" s="2"/>
    </row>
    <row r="54" spans="1:13" ht="15">
      <c r="A54" s="1" t="str">
        <f>'[1]SOUHRN'!A66</f>
        <v>Z49a</v>
      </c>
      <c r="B54" s="22" t="s">
        <v>96</v>
      </c>
      <c r="C54" s="1" t="s">
        <v>46</v>
      </c>
      <c r="D54" s="1">
        <v>306</v>
      </c>
      <c r="E54" s="1" t="s">
        <v>26</v>
      </c>
      <c r="F54" s="1" t="s">
        <v>83</v>
      </c>
      <c r="G54" s="1">
        <v>19</v>
      </c>
      <c r="H54" s="3"/>
      <c r="I54" s="3">
        <f t="shared" si="0"/>
        <v>0</v>
      </c>
      <c r="J54" s="4"/>
      <c r="K54" s="4">
        <f t="shared" si="1"/>
        <v>0</v>
      </c>
      <c r="L54" s="2" t="str">
        <f t="shared" si="2"/>
        <v>Z49a</v>
      </c>
      <c r="M54" s="2"/>
    </row>
    <row r="55" spans="1:13" ht="15">
      <c r="A55" s="1" t="str">
        <f>'[1]SOUHRN'!A67</f>
        <v>Z49b</v>
      </c>
      <c r="B55" s="22" t="s">
        <v>96</v>
      </c>
      <c r="C55" s="1" t="s">
        <v>46</v>
      </c>
      <c r="D55" s="1">
        <v>307</v>
      </c>
      <c r="E55" s="1" t="s">
        <v>26</v>
      </c>
      <c r="F55" s="1" t="s">
        <v>83</v>
      </c>
      <c r="G55" s="1">
        <v>19</v>
      </c>
      <c r="H55" s="3"/>
      <c r="I55" s="3">
        <f t="shared" si="0"/>
        <v>0</v>
      </c>
      <c r="J55" s="4"/>
      <c r="K55" s="4">
        <f t="shared" si="1"/>
        <v>0</v>
      </c>
      <c r="L55" s="2" t="str">
        <f t="shared" si="2"/>
        <v>Z49b</v>
      </c>
      <c r="M55" s="2"/>
    </row>
    <row r="56" spans="1:13" ht="30">
      <c r="A56" s="1" t="str">
        <f>'[1]SOUHRN'!A68</f>
        <v>Z50</v>
      </c>
      <c r="B56" s="23" t="s">
        <v>91</v>
      </c>
      <c r="C56" s="1"/>
      <c r="D56" s="1"/>
      <c r="E56" s="1" t="s">
        <v>47</v>
      </c>
      <c r="F56" s="1" t="s">
        <v>84</v>
      </c>
      <c r="G56" s="1">
        <v>2</v>
      </c>
      <c r="H56" s="3"/>
      <c r="I56" s="3">
        <f t="shared" si="0"/>
        <v>0</v>
      </c>
      <c r="J56" s="4"/>
      <c r="K56" s="4">
        <f t="shared" si="1"/>
        <v>0</v>
      </c>
      <c r="L56" s="2" t="str">
        <f t="shared" si="2"/>
        <v>Z50</v>
      </c>
      <c r="M56" s="2"/>
    </row>
    <row r="57" spans="1:13" ht="15">
      <c r="A57" s="5"/>
      <c r="B57" s="5"/>
      <c r="C57" s="5"/>
      <c r="D57" s="5"/>
      <c r="E57" s="5"/>
      <c r="F57" s="5"/>
      <c r="G57" s="5"/>
      <c r="H57" s="6" t="s">
        <v>14</v>
      </c>
      <c r="I57" s="7">
        <f>SUM(I4:I56)</f>
        <v>0</v>
      </c>
      <c r="J57" s="7">
        <f>SUM(J4:J56)</f>
        <v>0</v>
      </c>
      <c r="K57" s="7">
        <f>SUM(K4:K56)</f>
        <v>0</v>
      </c>
      <c r="L57" s="5"/>
      <c r="M57" s="5"/>
    </row>
    <row r="60" spans="1:12" ht="15">
      <c r="A60" s="18" t="s">
        <v>15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</sheetData>
  <sheetProtection selectLockedCells="1" selectUnlockedCells="1"/>
  <mergeCells count="3">
    <mergeCell ref="B1:M1"/>
    <mergeCell ref="B2:M2"/>
    <mergeCell ref="A60:L60"/>
  </mergeCells>
  <conditionalFormatting sqref="H4:I56">
    <cfRule type="expression" priority="3" dxfId="1" stopIfTrue="1">
      <formula>$W:$W="Ano"</formula>
    </cfRule>
  </conditionalFormatting>
  <conditionalFormatting sqref="H4:I56">
    <cfRule type="expression" priority="4" dxfId="0" stopIfTrue="1">
      <formula>$V:$V="Ano"</formula>
    </cfRule>
  </conditionalFormatting>
  <printOptions/>
  <pageMargins left="0.25" right="0.25" top="0.75" bottom="0.75" header="0.3" footer="0.3"/>
  <pageSetup fitToHeight="0" fitToWidth="1" horizontalDpi="300" verticalDpi="300" orientation="landscape" paperSize="9" scale="68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Hewlett-Packard Company</cp:lastModifiedBy>
  <cp:lastPrinted>2018-05-16T07:57:13Z</cp:lastPrinted>
  <dcterms:created xsi:type="dcterms:W3CDTF">2018-05-14T12:29:26Z</dcterms:created>
  <dcterms:modified xsi:type="dcterms:W3CDTF">2018-05-28T13:45:27Z</dcterms:modified>
  <cp:category/>
  <cp:version/>
  <cp:contentType/>
  <cp:contentStatus/>
</cp:coreProperties>
</file>