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Formulář" sheetId="1" r:id="rId1"/>
  </sheets>
  <definedNames/>
  <calcPr fullCalcOnLoad="1"/>
</workbook>
</file>

<file path=xl/sharedStrings.xml><?xml version="1.0" encoding="utf-8"?>
<sst xmlns="http://schemas.openxmlformats.org/spreadsheetml/2006/main" count="371" uniqueCount="51">
  <si>
    <t>Poř.č.</t>
  </si>
  <si>
    <t>šířka</t>
  </si>
  <si>
    <t>Kč/ks</t>
  </si>
  <si>
    <t>Kč celk.bez DPH</t>
  </si>
  <si>
    <t>Skříňka spodní</t>
  </si>
  <si>
    <t>výška</t>
  </si>
  <si>
    <t>Kód</t>
  </si>
  <si>
    <t>1x dvířka</t>
  </si>
  <si>
    <t>hloubka</t>
  </si>
  <si>
    <t>%  DPH</t>
  </si>
  <si>
    <t>Kč celk.vč.DPH</t>
  </si>
  <si>
    <t>ks</t>
  </si>
  <si>
    <t>2x dvířka</t>
  </si>
  <si>
    <t>Skříňka spodní zásuvková</t>
  </si>
  <si>
    <t>5x mělká zásuvka</t>
  </si>
  <si>
    <t>Skříňka spodní kombinovaná</t>
  </si>
  <si>
    <t>2x zásuvka, 2x dvířka</t>
  </si>
  <si>
    <t xml:space="preserve">Skříňka spodní </t>
  </si>
  <si>
    <t>policová</t>
  </si>
  <si>
    <t>4x zásuvka</t>
  </si>
  <si>
    <t xml:space="preserve">Kovová podnož </t>
  </si>
  <si>
    <t xml:space="preserve"> délka   </t>
  </si>
  <si>
    <t>Pracovní deska</t>
  </si>
  <si>
    <t>1x zásuvka, 2x dvířka</t>
  </si>
  <si>
    <t>Skříň vysoká</t>
  </si>
  <si>
    <t>4x prosklené dveře</t>
  </si>
  <si>
    <t>Kontejner na kolečkách</t>
  </si>
  <si>
    <t>1x plné dveře</t>
  </si>
  <si>
    <t>tloušťka</t>
  </si>
  <si>
    <t>postforming</t>
  </si>
  <si>
    <t>pohledová záda z lamina</t>
  </si>
  <si>
    <t>6a</t>
  </si>
  <si>
    <t>7a</t>
  </si>
  <si>
    <t>plný vrch</t>
  </si>
  <si>
    <t>2 kolečka s brzdou</t>
  </si>
  <si>
    <t>11a</t>
  </si>
  <si>
    <t>plně uzamykatelná</t>
  </si>
  <si>
    <t>Laboratoř 2</t>
  </si>
  <si>
    <t>Laboratoř 3</t>
  </si>
  <si>
    <t>(panty vlevo)</t>
  </si>
  <si>
    <t>levý bok prodloužem dozadu o 50 mm na hloubku 600 mm</t>
  </si>
  <si>
    <t>pravý bok prodloužem dozadu o 50 mm na hloubku 600 mm</t>
  </si>
  <si>
    <t>(zakrytí mezery)</t>
  </si>
  <si>
    <t>8a</t>
  </si>
  <si>
    <t>Nábytek bez DPH:</t>
  </si>
  <si>
    <t>Doprava, montáž bez DPH:</t>
  </si>
  <si>
    <t>Celkem bez DPH:</t>
  </si>
  <si>
    <t>Celkem s DPH 21%:</t>
  </si>
  <si>
    <t>5a</t>
  </si>
  <si>
    <t>Veřejná zakázka: ,,LF HK – CORE FACILITIES - Nábytek do laboratoří“</t>
  </si>
  <si>
    <t>Příloha č.  3 zadávací dokumentace - Položkový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</si>
</sst>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Sk-41B]_-;\-* #,##0.00\ [$Sk-41B]_-;_-* &quot;-&quot;??\ [$Sk-41B]_-;_-@_-"/>
    <numFmt numFmtId="165" formatCode="_-* #,##0.00\ [$€-1]_-;\-* #,##0.00\ [$€-1]_-;_-* &quot;-&quot;??\ [$€-1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9">
    <font>
      <sz val="10"/>
      <name val="Arial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44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44" fontId="7" fillId="0" borderId="26" xfId="0" applyNumberFormat="1" applyFont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7" fillId="0" borderId="0" xfId="38" applyFont="1" applyFill="1" applyAlignment="1">
      <alignment/>
    </xf>
    <xf numFmtId="4" fontId="3" fillId="33" borderId="0" xfId="0" applyNumberFormat="1" applyFont="1" applyFill="1" applyBorder="1" applyAlignment="1">
      <alignment horizontal="center"/>
    </xf>
    <xf numFmtId="44" fontId="7" fillId="33" borderId="26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/>
    </xf>
    <xf numFmtId="44" fontId="7" fillId="0" borderId="28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5</xdr:row>
      <xdr:rowOff>47625</xdr:rowOff>
    </xdr:from>
    <xdr:to>
      <xdr:col>6</xdr:col>
      <xdr:colOff>533400</xdr:colOff>
      <xdr:row>8</xdr:row>
      <xdr:rowOff>66675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952500"/>
          <a:ext cx="361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10</xdr:row>
      <xdr:rowOff>57150</xdr:rowOff>
    </xdr:from>
    <xdr:to>
      <xdr:col>6</xdr:col>
      <xdr:colOff>561975</xdr:colOff>
      <xdr:row>13</xdr:row>
      <xdr:rowOff>85725</xdr:rowOff>
    </xdr:to>
    <xdr:pic>
      <xdr:nvPicPr>
        <xdr:cNvPr id="2" name="Picture 21" descr="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771650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15</xdr:row>
      <xdr:rowOff>76200</xdr:rowOff>
    </xdr:from>
    <xdr:to>
      <xdr:col>6</xdr:col>
      <xdr:colOff>638175</xdr:colOff>
      <xdr:row>18</xdr:row>
      <xdr:rowOff>95250</xdr:rowOff>
    </xdr:to>
    <xdr:pic>
      <xdr:nvPicPr>
        <xdr:cNvPr id="3" name="Picture 121" descr="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2600325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85725</xdr:rowOff>
    </xdr:from>
    <xdr:to>
      <xdr:col>6</xdr:col>
      <xdr:colOff>600075</xdr:colOff>
      <xdr:row>28</xdr:row>
      <xdr:rowOff>76200</xdr:rowOff>
    </xdr:to>
    <xdr:pic>
      <xdr:nvPicPr>
        <xdr:cNvPr id="4" name="Picture 50" descr="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42672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35</xdr:row>
      <xdr:rowOff>85725</xdr:rowOff>
    </xdr:from>
    <xdr:to>
      <xdr:col>6</xdr:col>
      <xdr:colOff>609600</xdr:colOff>
      <xdr:row>38</xdr:row>
      <xdr:rowOff>76200</xdr:rowOff>
    </xdr:to>
    <xdr:pic>
      <xdr:nvPicPr>
        <xdr:cNvPr id="5" name="Picture 516" descr="sc2-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592455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45</xdr:row>
      <xdr:rowOff>47625</xdr:rowOff>
    </xdr:from>
    <xdr:to>
      <xdr:col>6</xdr:col>
      <xdr:colOff>695325</xdr:colOff>
      <xdr:row>48</xdr:row>
      <xdr:rowOff>123825</xdr:rowOff>
    </xdr:to>
    <xdr:pic>
      <xdr:nvPicPr>
        <xdr:cNvPr id="6" name="Picture 607" descr="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7553325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55</xdr:row>
      <xdr:rowOff>47625</xdr:rowOff>
    </xdr:from>
    <xdr:to>
      <xdr:col>6</xdr:col>
      <xdr:colOff>695325</xdr:colOff>
      <xdr:row>58</xdr:row>
      <xdr:rowOff>123825</xdr:rowOff>
    </xdr:to>
    <xdr:pic>
      <xdr:nvPicPr>
        <xdr:cNvPr id="7" name="Picture 607" descr="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9210675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70</xdr:row>
      <xdr:rowOff>38100</xdr:rowOff>
    </xdr:from>
    <xdr:to>
      <xdr:col>6</xdr:col>
      <xdr:colOff>495300</xdr:colOff>
      <xdr:row>73</xdr:row>
      <xdr:rowOff>114300</xdr:rowOff>
    </xdr:to>
    <xdr:pic>
      <xdr:nvPicPr>
        <xdr:cNvPr id="8" name="Picture 344" descr="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86375" y="11687175"/>
          <a:ext cx="285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65</xdr:row>
      <xdr:rowOff>47625</xdr:rowOff>
    </xdr:from>
    <xdr:to>
      <xdr:col>6</xdr:col>
      <xdr:colOff>581025</xdr:colOff>
      <xdr:row>68</xdr:row>
      <xdr:rowOff>104775</xdr:rowOff>
    </xdr:to>
    <xdr:pic>
      <xdr:nvPicPr>
        <xdr:cNvPr id="9" name="Picture 415" descr="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29225" y="108775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78</xdr:row>
      <xdr:rowOff>47625</xdr:rowOff>
    </xdr:from>
    <xdr:to>
      <xdr:col>6</xdr:col>
      <xdr:colOff>533400</xdr:colOff>
      <xdr:row>81</xdr:row>
      <xdr:rowOff>66675</xdr:rowOff>
    </xdr:to>
    <xdr:pic>
      <xdr:nvPicPr>
        <xdr:cNvPr id="10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2992100"/>
          <a:ext cx="361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83</xdr:row>
      <xdr:rowOff>57150</xdr:rowOff>
    </xdr:from>
    <xdr:to>
      <xdr:col>6</xdr:col>
      <xdr:colOff>561975</xdr:colOff>
      <xdr:row>86</xdr:row>
      <xdr:rowOff>85725</xdr:rowOff>
    </xdr:to>
    <xdr:pic>
      <xdr:nvPicPr>
        <xdr:cNvPr id="11" name="Picture 21" descr="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3820775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98</xdr:row>
      <xdr:rowOff>57150</xdr:rowOff>
    </xdr:from>
    <xdr:to>
      <xdr:col>6</xdr:col>
      <xdr:colOff>619125</xdr:colOff>
      <xdr:row>101</xdr:row>
      <xdr:rowOff>76200</xdr:rowOff>
    </xdr:to>
    <xdr:pic>
      <xdr:nvPicPr>
        <xdr:cNvPr id="12" name="Picture 9" descr="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00650" y="163353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108</xdr:row>
      <xdr:rowOff>47625</xdr:rowOff>
    </xdr:from>
    <xdr:to>
      <xdr:col>6</xdr:col>
      <xdr:colOff>695325</xdr:colOff>
      <xdr:row>111</xdr:row>
      <xdr:rowOff>123825</xdr:rowOff>
    </xdr:to>
    <xdr:pic>
      <xdr:nvPicPr>
        <xdr:cNvPr id="13" name="Picture 607" descr="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17983200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118</xdr:row>
      <xdr:rowOff>47625</xdr:rowOff>
    </xdr:from>
    <xdr:to>
      <xdr:col>6</xdr:col>
      <xdr:colOff>695325</xdr:colOff>
      <xdr:row>121</xdr:row>
      <xdr:rowOff>123825</xdr:rowOff>
    </xdr:to>
    <xdr:pic>
      <xdr:nvPicPr>
        <xdr:cNvPr id="14" name="Picture 607" descr="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19640550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128</xdr:row>
      <xdr:rowOff>47625</xdr:rowOff>
    </xdr:from>
    <xdr:to>
      <xdr:col>6</xdr:col>
      <xdr:colOff>581025</xdr:colOff>
      <xdr:row>131</xdr:row>
      <xdr:rowOff>104775</xdr:rowOff>
    </xdr:to>
    <xdr:pic>
      <xdr:nvPicPr>
        <xdr:cNvPr id="15" name="Picture 415" descr="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29225" y="2129790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133</xdr:row>
      <xdr:rowOff>38100</xdr:rowOff>
    </xdr:from>
    <xdr:to>
      <xdr:col>6</xdr:col>
      <xdr:colOff>600075</xdr:colOff>
      <xdr:row>136</xdr:row>
      <xdr:rowOff>85725</xdr:rowOff>
    </xdr:to>
    <xdr:pic>
      <xdr:nvPicPr>
        <xdr:cNvPr id="16" name="Picture 403" descr="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67325" y="22107525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138</xdr:row>
      <xdr:rowOff>38100</xdr:rowOff>
    </xdr:from>
    <xdr:to>
      <xdr:col>6</xdr:col>
      <xdr:colOff>495300</xdr:colOff>
      <xdr:row>141</xdr:row>
      <xdr:rowOff>114300</xdr:rowOff>
    </xdr:to>
    <xdr:pic>
      <xdr:nvPicPr>
        <xdr:cNvPr id="17" name="Picture 344" descr="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86375" y="22917150"/>
          <a:ext cx="285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143</xdr:row>
      <xdr:rowOff>85725</xdr:rowOff>
    </xdr:from>
    <xdr:to>
      <xdr:col>6</xdr:col>
      <xdr:colOff>609600</xdr:colOff>
      <xdr:row>146</xdr:row>
      <xdr:rowOff>76200</xdr:rowOff>
    </xdr:to>
    <xdr:pic>
      <xdr:nvPicPr>
        <xdr:cNvPr id="18" name="Picture 516" descr="sc2-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237744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8.421875" style="24" customWidth="1"/>
    <col min="2" max="2" width="26.8515625" style="24" customWidth="1"/>
    <col min="3" max="4" width="9.00390625" style="24" customWidth="1"/>
    <col min="5" max="5" width="9.140625" style="24" customWidth="1"/>
    <col min="6" max="6" width="13.7109375" style="24" bestFit="1" customWidth="1"/>
    <col min="7" max="7" width="11.140625" style="24" customWidth="1"/>
    <col min="8" max="8" width="3.421875" style="24" customWidth="1"/>
    <col min="9" max="9" width="13.7109375" style="36" hidden="1" customWidth="1"/>
    <col min="10" max="10" width="9.140625" style="24" customWidth="1"/>
    <col min="11" max="16384" width="9.140625" style="24" customWidth="1"/>
  </cols>
  <sheetData>
    <row r="1" spans="1:7" s="48" customFormat="1" ht="14.25">
      <c r="A1" s="48" t="s">
        <v>49</v>
      </c>
      <c r="C1" s="49"/>
      <c r="D1" s="49"/>
      <c r="E1" s="49"/>
      <c r="F1" s="49"/>
      <c r="G1" s="49"/>
    </row>
    <row r="2" spans="3:7" s="50" customFormat="1" ht="12.75">
      <c r="C2" s="51"/>
      <c r="D2" s="51"/>
      <c r="E2" s="51"/>
      <c r="F2" s="51"/>
      <c r="G2" s="51"/>
    </row>
    <row r="3" spans="1:7" s="52" customFormat="1" ht="15.75">
      <c r="A3" s="52" t="s">
        <v>50</v>
      </c>
      <c r="C3" s="53"/>
      <c r="D3" s="53"/>
      <c r="E3" s="53"/>
      <c r="F3" s="53"/>
      <c r="G3" s="53"/>
    </row>
    <row r="4" spans="3:7" s="43" customFormat="1" ht="15.75">
      <c r="C4" s="44"/>
      <c r="D4" s="44"/>
      <c r="E4" s="44"/>
      <c r="F4" s="44"/>
      <c r="G4" s="44"/>
    </row>
    <row r="5" ht="12.75">
      <c r="A5" s="26" t="s">
        <v>37</v>
      </c>
    </row>
    <row r="6" spans="1:9" ht="12.75">
      <c r="A6" s="1" t="s">
        <v>0</v>
      </c>
      <c r="B6" s="2"/>
      <c r="C6" s="3" t="s">
        <v>1</v>
      </c>
      <c r="D6" s="4">
        <v>400</v>
      </c>
      <c r="E6" s="3" t="s">
        <v>2</v>
      </c>
      <c r="F6" s="5" t="s">
        <v>3</v>
      </c>
      <c r="G6" s="6"/>
      <c r="H6" s="7"/>
      <c r="I6" s="35"/>
    </row>
    <row r="7" spans="1:9" ht="12.75">
      <c r="A7" s="25">
        <v>1</v>
      </c>
      <c r="B7" s="8" t="s">
        <v>4</v>
      </c>
      <c r="C7" s="7" t="s">
        <v>8</v>
      </c>
      <c r="D7" s="9">
        <v>600</v>
      </c>
      <c r="E7" s="41"/>
      <c r="F7" s="11">
        <f>D9*E7</f>
        <v>0</v>
      </c>
      <c r="G7" s="12"/>
      <c r="H7" s="7"/>
      <c r="I7" s="34">
        <f>F7</f>
        <v>0</v>
      </c>
    </row>
    <row r="8" spans="1:9" ht="12.75">
      <c r="A8" s="13" t="s">
        <v>6</v>
      </c>
      <c r="B8" s="8" t="s">
        <v>7</v>
      </c>
      <c r="C8" s="7" t="s">
        <v>5</v>
      </c>
      <c r="D8" s="9">
        <v>900</v>
      </c>
      <c r="E8" s="7" t="s">
        <v>9</v>
      </c>
      <c r="F8" s="14" t="s">
        <v>10</v>
      </c>
      <c r="G8" s="12"/>
      <c r="H8" s="7"/>
      <c r="I8" s="35"/>
    </row>
    <row r="9" spans="1:9" ht="12.75">
      <c r="A9" s="15"/>
      <c r="B9" s="16"/>
      <c r="C9" s="17" t="s">
        <v>11</v>
      </c>
      <c r="D9" s="18">
        <v>1</v>
      </c>
      <c r="E9" s="19">
        <v>21</v>
      </c>
      <c r="F9" s="20">
        <f>F7*(1+E9/100)</f>
        <v>0</v>
      </c>
      <c r="G9" s="21"/>
      <c r="H9" s="7"/>
      <c r="I9" s="35"/>
    </row>
    <row r="11" spans="1:9" ht="12.75">
      <c r="A11" s="1" t="s">
        <v>0</v>
      </c>
      <c r="B11" s="2"/>
      <c r="C11" s="3" t="s">
        <v>1</v>
      </c>
      <c r="D11" s="4">
        <v>450</v>
      </c>
      <c r="E11" s="3" t="s">
        <v>2</v>
      </c>
      <c r="F11" s="5" t="s">
        <v>3</v>
      </c>
      <c r="G11" s="6"/>
      <c r="H11" s="7"/>
      <c r="I11" s="35"/>
    </row>
    <row r="12" spans="1:9" ht="12.75">
      <c r="A12" s="25">
        <v>2</v>
      </c>
      <c r="B12" s="8" t="s">
        <v>13</v>
      </c>
      <c r="C12" s="7" t="s">
        <v>8</v>
      </c>
      <c r="D12" s="9">
        <v>600</v>
      </c>
      <c r="E12" s="41"/>
      <c r="F12" s="11">
        <f>D14*E12</f>
        <v>0</v>
      </c>
      <c r="G12" s="12"/>
      <c r="H12" s="7"/>
      <c r="I12" s="34">
        <f>F12</f>
        <v>0</v>
      </c>
    </row>
    <row r="13" spans="1:9" ht="12.75">
      <c r="A13" s="13" t="s">
        <v>6</v>
      </c>
      <c r="B13" s="8" t="s">
        <v>14</v>
      </c>
      <c r="C13" s="7" t="s">
        <v>5</v>
      </c>
      <c r="D13" s="9">
        <v>900</v>
      </c>
      <c r="E13" s="7" t="s">
        <v>9</v>
      </c>
      <c r="F13" s="14" t="s">
        <v>10</v>
      </c>
      <c r="G13" s="12"/>
      <c r="H13" s="7"/>
      <c r="I13" s="35"/>
    </row>
    <row r="14" spans="1:9" ht="12.75">
      <c r="A14" s="15"/>
      <c r="B14" s="16"/>
      <c r="C14" s="17" t="s">
        <v>11</v>
      </c>
      <c r="D14" s="18">
        <v>2</v>
      </c>
      <c r="E14" s="19">
        <v>21</v>
      </c>
      <c r="F14" s="20">
        <f>F12*(1+E14/100)</f>
        <v>0</v>
      </c>
      <c r="G14" s="21"/>
      <c r="H14" s="7"/>
      <c r="I14" s="35"/>
    </row>
    <row r="16" spans="1:9" ht="12.75">
      <c r="A16" s="1" t="s">
        <v>0</v>
      </c>
      <c r="B16" s="2"/>
      <c r="C16" s="3" t="s">
        <v>1</v>
      </c>
      <c r="D16" s="4">
        <v>600</v>
      </c>
      <c r="E16" s="3" t="s">
        <v>2</v>
      </c>
      <c r="F16" s="5" t="s">
        <v>3</v>
      </c>
      <c r="G16" s="6"/>
      <c r="H16" s="7"/>
      <c r="I16" s="35"/>
    </row>
    <row r="17" spans="1:9" ht="12.75">
      <c r="A17" s="25">
        <v>3</v>
      </c>
      <c r="B17" s="8" t="s">
        <v>17</v>
      </c>
      <c r="C17" s="7" t="s">
        <v>8</v>
      </c>
      <c r="D17" s="9">
        <v>400</v>
      </c>
      <c r="E17" s="41"/>
      <c r="F17" s="11">
        <f>D19*E17</f>
        <v>0</v>
      </c>
      <c r="G17" s="12"/>
      <c r="H17" s="7"/>
      <c r="I17" s="34">
        <f>F17</f>
        <v>0</v>
      </c>
    </row>
    <row r="18" spans="1:9" ht="12.75">
      <c r="A18" s="13" t="s">
        <v>6</v>
      </c>
      <c r="B18" s="8" t="s">
        <v>18</v>
      </c>
      <c r="C18" s="7" t="s">
        <v>5</v>
      </c>
      <c r="D18" s="9">
        <v>900</v>
      </c>
      <c r="E18" s="7" t="s">
        <v>9</v>
      </c>
      <c r="F18" s="14" t="s">
        <v>10</v>
      </c>
      <c r="G18" s="12"/>
      <c r="H18" s="7"/>
      <c r="I18" s="35"/>
    </row>
    <row r="19" spans="1:9" ht="12.75">
      <c r="A19" s="15"/>
      <c r="B19" s="16" t="s">
        <v>30</v>
      </c>
      <c r="C19" s="17" t="s">
        <v>11</v>
      </c>
      <c r="D19" s="18">
        <v>1</v>
      </c>
      <c r="E19" s="19">
        <v>21</v>
      </c>
      <c r="F19" s="20">
        <f>F17*(1+E19/100)</f>
        <v>0</v>
      </c>
      <c r="G19" s="21"/>
      <c r="H19" s="7"/>
      <c r="I19" s="35"/>
    </row>
    <row r="21" spans="1:9" ht="13.5">
      <c r="A21" s="1" t="s">
        <v>0</v>
      </c>
      <c r="B21" s="2"/>
      <c r="C21" s="3" t="s">
        <v>21</v>
      </c>
      <c r="D21" s="4">
        <v>1500</v>
      </c>
      <c r="E21" s="1" t="s">
        <v>2</v>
      </c>
      <c r="F21" s="5" t="s">
        <v>3</v>
      </c>
      <c r="G21" s="6"/>
      <c r="H21" s="7"/>
      <c r="I21" s="35"/>
    </row>
    <row r="22" spans="1:9" ht="13.5">
      <c r="A22" s="25">
        <v>4</v>
      </c>
      <c r="B22" s="8" t="s">
        <v>22</v>
      </c>
      <c r="C22" s="7" t="s">
        <v>28</v>
      </c>
      <c r="D22" s="9">
        <v>38</v>
      </c>
      <c r="E22" s="41"/>
      <c r="F22" s="11">
        <f>ROUND((D24*E22),1)</f>
        <v>0</v>
      </c>
      <c r="G22" s="12"/>
      <c r="H22" s="7"/>
      <c r="I22" s="34">
        <f>F22</f>
        <v>0</v>
      </c>
    </row>
    <row r="23" spans="1:9" ht="13.5">
      <c r="A23" s="13" t="s">
        <v>6</v>
      </c>
      <c r="B23" s="8" t="s">
        <v>29</v>
      </c>
      <c r="C23" s="7" t="s">
        <v>8</v>
      </c>
      <c r="D23" s="9">
        <v>600</v>
      </c>
      <c r="E23" s="7" t="s">
        <v>9</v>
      </c>
      <c r="F23" s="14" t="s">
        <v>10</v>
      </c>
      <c r="G23" s="12"/>
      <c r="H23" s="7"/>
      <c r="I23" s="35"/>
    </row>
    <row r="24" spans="1:9" ht="13.5">
      <c r="A24" s="15"/>
      <c r="B24" s="16"/>
      <c r="C24" s="17" t="s">
        <v>11</v>
      </c>
      <c r="D24" s="18">
        <v>2</v>
      </c>
      <c r="E24" s="19">
        <v>21</v>
      </c>
      <c r="F24" s="20">
        <f>ROUND((F22*(1+E24/100)),1)</f>
        <v>0</v>
      </c>
      <c r="G24" s="21"/>
      <c r="H24" s="7"/>
      <c r="I24" s="35"/>
    </row>
    <row r="26" spans="1:9" ht="12.75">
      <c r="A26" s="1" t="s">
        <v>0</v>
      </c>
      <c r="B26" s="2"/>
      <c r="C26" s="3" t="s">
        <v>1</v>
      </c>
      <c r="D26" s="4">
        <v>1200</v>
      </c>
      <c r="E26" s="3" t="s">
        <v>2</v>
      </c>
      <c r="F26" s="5" t="s">
        <v>3</v>
      </c>
      <c r="G26" s="6"/>
      <c r="H26" s="7"/>
      <c r="I26" s="35"/>
    </row>
    <row r="27" spans="1:9" ht="12.75">
      <c r="A27" s="25">
        <v>5</v>
      </c>
      <c r="B27" s="8" t="s">
        <v>15</v>
      </c>
      <c r="C27" s="7" t="s">
        <v>8</v>
      </c>
      <c r="D27" s="9">
        <v>600</v>
      </c>
      <c r="E27" s="41"/>
      <c r="F27" s="11">
        <f>D29*E27</f>
        <v>0</v>
      </c>
      <c r="G27" s="12"/>
      <c r="H27" s="7"/>
      <c r="I27" s="34">
        <f>F27</f>
        <v>0</v>
      </c>
    </row>
    <row r="28" spans="1:9" ht="12.75">
      <c r="A28" s="13" t="s">
        <v>6</v>
      </c>
      <c r="B28" s="8" t="s">
        <v>16</v>
      </c>
      <c r="C28" s="7" t="s">
        <v>5</v>
      </c>
      <c r="D28" s="9">
        <v>900</v>
      </c>
      <c r="E28" s="7" t="s">
        <v>9</v>
      </c>
      <c r="F28" s="14" t="s">
        <v>10</v>
      </c>
      <c r="G28" s="12"/>
      <c r="H28" s="7"/>
      <c r="I28" s="35"/>
    </row>
    <row r="29" spans="1:9" ht="12.75">
      <c r="A29" s="15"/>
      <c r="B29" s="16"/>
      <c r="C29" s="17" t="s">
        <v>11</v>
      </c>
      <c r="D29" s="18">
        <v>1</v>
      </c>
      <c r="E29" s="19">
        <v>21</v>
      </c>
      <c r="F29" s="20">
        <f>F27*(1+E29/100)</f>
        <v>0</v>
      </c>
      <c r="G29" s="21"/>
      <c r="H29" s="7"/>
      <c r="I29" s="35"/>
    </row>
    <row r="31" spans="1:9" ht="13.5">
      <c r="A31" s="1" t="s">
        <v>0</v>
      </c>
      <c r="B31" s="2"/>
      <c r="C31" s="3" t="s">
        <v>21</v>
      </c>
      <c r="D31" s="4">
        <v>1200</v>
      </c>
      <c r="E31" s="1" t="s">
        <v>2</v>
      </c>
      <c r="F31" s="5" t="s">
        <v>3</v>
      </c>
      <c r="G31" s="6"/>
      <c r="H31" s="7"/>
      <c r="I31" s="35"/>
    </row>
    <row r="32" spans="1:9" ht="13.5">
      <c r="A32" s="25" t="s">
        <v>48</v>
      </c>
      <c r="B32" s="8" t="s">
        <v>22</v>
      </c>
      <c r="C32" s="7" t="s">
        <v>28</v>
      </c>
      <c r="D32" s="9">
        <v>38</v>
      </c>
      <c r="E32" s="41"/>
      <c r="F32" s="11">
        <f>ROUND((D34*E32),1)</f>
        <v>0</v>
      </c>
      <c r="G32" s="12"/>
      <c r="H32" s="7"/>
      <c r="I32" s="34">
        <f>F32</f>
        <v>0</v>
      </c>
    </row>
    <row r="33" spans="1:9" ht="13.5">
      <c r="A33" s="13" t="s">
        <v>6</v>
      </c>
      <c r="B33" s="8" t="s">
        <v>29</v>
      </c>
      <c r="C33" s="7" t="s">
        <v>8</v>
      </c>
      <c r="D33" s="9">
        <v>600</v>
      </c>
      <c r="E33" s="7" t="s">
        <v>9</v>
      </c>
      <c r="F33" s="14" t="s">
        <v>10</v>
      </c>
      <c r="G33" s="12"/>
      <c r="H33" s="7"/>
      <c r="I33" s="35"/>
    </row>
    <row r="34" spans="1:9" ht="13.5">
      <c r="A34" s="15"/>
      <c r="B34" s="16"/>
      <c r="C34" s="17" t="s">
        <v>11</v>
      </c>
      <c r="D34" s="18">
        <v>1</v>
      </c>
      <c r="E34" s="19">
        <v>21</v>
      </c>
      <c r="F34" s="20">
        <f>ROUND((F32*(1+E34/100)),1)</f>
        <v>0</v>
      </c>
      <c r="G34" s="21"/>
      <c r="H34" s="7"/>
      <c r="I34" s="35"/>
    </row>
    <row r="36" spans="1:9" ht="12.75">
      <c r="A36" s="1" t="s">
        <v>0</v>
      </c>
      <c r="B36" s="2"/>
      <c r="C36" s="3" t="s">
        <v>1</v>
      </c>
      <c r="D36" s="4">
        <v>850</v>
      </c>
      <c r="E36" s="3" t="s">
        <v>2</v>
      </c>
      <c r="F36" s="5" t="s">
        <v>3</v>
      </c>
      <c r="G36" s="6"/>
      <c r="H36" s="7"/>
      <c r="I36" s="35"/>
    </row>
    <row r="37" spans="1:9" ht="12.75">
      <c r="A37" s="25">
        <v>6</v>
      </c>
      <c r="B37" s="8" t="s">
        <v>26</v>
      </c>
      <c r="C37" s="7" t="s">
        <v>8</v>
      </c>
      <c r="D37" s="9">
        <v>770</v>
      </c>
      <c r="E37" s="41"/>
      <c r="F37" s="11">
        <f>D39*E37</f>
        <v>0</v>
      </c>
      <c r="G37" s="12"/>
      <c r="H37" s="7"/>
      <c r="I37" s="34">
        <f>F37</f>
        <v>0</v>
      </c>
    </row>
    <row r="38" spans="1:9" ht="12.75">
      <c r="A38" s="13" t="s">
        <v>6</v>
      </c>
      <c r="B38" s="8" t="s">
        <v>23</v>
      </c>
      <c r="C38" s="7" t="s">
        <v>5</v>
      </c>
      <c r="D38" s="9">
        <v>820</v>
      </c>
      <c r="E38" s="7" t="s">
        <v>9</v>
      </c>
      <c r="F38" s="14" t="s">
        <v>10</v>
      </c>
      <c r="G38" s="12"/>
      <c r="H38" s="7"/>
      <c r="I38" s="35"/>
    </row>
    <row r="39" spans="1:9" ht="12.75">
      <c r="A39" s="15"/>
      <c r="B39" s="16"/>
      <c r="C39" s="17" t="s">
        <v>11</v>
      </c>
      <c r="D39" s="18">
        <v>1</v>
      </c>
      <c r="E39" s="19">
        <v>21</v>
      </c>
      <c r="F39" s="20">
        <f>F37*(1+E39/100)</f>
        <v>0</v>
      </c>
      <c r="G39" s="21"/>
      <c r="H39" s="7"/>
      <c r="I39" s="35"/>
    </row>
    <row r="40" ht="13.5">
      <c r="B40" s="27" t="s">
        <v>34</v>
      </c>
    </row>
    <row r="41" spans="1:9" ht="13.5">
      <c r="A41" s="1" t="s">
        <v>0</v>
      </c>
      <c r="B41" s="2"/>
      <c r="C41" s="3" t="s">
        <v>21</v>
      </c>
      <c r="D41" s="4">
        <v>850</v>
      </c>
      <c r="E41" s="1" t="s">
        <v>2</v>
      </c>
      <c r="F41" s="5" t="s">
        <v>3</v>
      </c>
      <c r="G41" s="6"/>
      <c r="H41" s="7"/>
      <c r="I41" s="35"/>
    </row>
    <row r="42" spans="1:9" ht="13.5">
      <c r="A42" s="25" t="s">
        <v>31</v>
      </c>
      <c r="B42" s="8" t="s">
        <v>22</v>
      </c>
      <c r="C42" s="7" t="s">
        <v>28</v>
      </c>
      <c r="D42" s="9">
        <v>38</v>
      </c>
      <c r="E42" s="41"/>
      <c r="F42" s="11">
        <f>ROUND((D44*E42),1)</f>
        <v>0</v>
      </c>
      <c r="G42" s="12"/>
      <c r="H42" s="7"/>
      <c r="I42" s="34">
        <f>F42</f>
        <v>0</v>
      </c>
    </row>
    <row r="43" spans="1:9" ht="13.5">
      <c r="A43" s="13" t="s">
        <v>6</v>
      </c>
      <c r="B43" s="8" t="s">
        <v>29</v>
      </c>
      <c r="C43" s="7" t="s">
        <v>8</v>
      </c>
      <c r="D43" s="9">
        <v>770</v>
      </c>
      <c r="E43" s="7" t="s">
        <v>9</v>
      </c>
      <c r="F43" s="14" t="s">
        <v>10</v>
      </c>
      <c r="G43" s="12"/>
      <c r="H43" s="7"/>
      <c r="I43" s="35"/>
    </row>
    <row r="44" spans="1:9" ht="13.5">
      <c r="A44" s="15"/>
      <c r="B44" s="16"/>
      <c r="C44" s="17" t="s">
        <v>11</v>
      </c>
      <c r="D44" s="18">
        <v>1</v>
      </c>
      <c r="E44" s="19">
        <v>21</v>
      </c>
      <c r="F44" s="20">
        <f>ROUND((F42*(1+E44/100)),1)</f>
        <v>0</v>
      </c>
      <c r="G44" s="21"/>
      <c r="H44" s="7"/>
      <c r="I44" s="35"/>
    </row>
    <row r="46" spans="1:9" ht="12.75">
      <c r="A46" s="1" t="s">
        <v>0</v>
      </c>
      <c r="B46" s="2"/>
      <c r="C46" s="3" t="s">
        <v>1</v>
      </c>
      <c r="D46" s="4">
        <v>900</v>
      </c>
      <c r="E46" s="3" t="s">
        <v>2</v>
      </c>
      <c r="F46" s="5" t="s">
        <v>3</v>
      </c>
      <c r="G46" s="6"/>
      <c r="H46" s="7"/>
      <c r="I46" s="37"/>
    </row>
    <row r="47" spans="1:9" ht="12.75">
      <c r="A47" s="25">
        <v>7</v>
      </c>
      <c r="B47" s="8" t="s">
        <v>20</v>
      </c>
      <c r="C47" s="7" t="s">
        <v>8</v>
      </c>
      <c r="D47" s="9">
        <v>750</v>
      </c>
      <c r="E47" s="41"/>
      <c r="F47" s="11">
        <f>D49*E47</f>
        <v>0</v>
      </c>
      <c r="G47" s="12"/>
      <c r="H47" s="7"/>
      <c r="I47" s="38">
        <f>F47</f>
        <v>0</v>
      </c>
    </row>
    <row r="48" spans="1:9" ht="12.75">
      <c r="A48" s="13" t="s">
        <v>6</v>
      </c>
      <c r="B48" s="8"/>
      <c r="C48" s="7" t="s">
        <v>5</v>
      </c>
      <c r="D48" s="9">
        <v>750</v>
      </c>
      <c r="E48" s="7" t="s">
        <v>9</v>
      </c>
      <c r="F48" s="14" t="s">
        <v>10</v>
      </c>
      <c r="G48" s="12"/>
      <c r="H48" s="7"/>
      <c r="I48" s="37"/>
    </row>
    <row r="49" spans="1:9" ht="12.75">
      <c r="A49" s="15"/>
      <c r="B49" s="16"/>
      <c r="C49" s="17" t="s">
        <v>11</v>
      </c>
      <c r="D49" s="18">
        <v>1</v>
      </c>
      <c r="E49" s="19">
        <v>21</v>
      </c>
      <c r="F49" s="20">
        <f>F47*(1+E49/100)</f>
        <v>0</v>
      </c>
      <c r="G49" s="21"/>
      <c r="H49" s="7"/>
      <c r="I49" s="37"/>
    </row>
    <row r="51" spans="1:9" ht="13.5">
      <c r="A51" s="1" t="s">
        <v>0</v>
      </c>
      <c r="B51" s="2"/>
      <c r="C51" s="3" t="s">
        <v>21</v>
      </c>
      <c r="D51" s="4">
        <v>900</v>
      </c>
      <c r="E51" s="1" t="s">
        <v>2</v>
      </c>
      <c r="F51" s="5" t="s">
        <v>3</v>
      </c>
      <c r="G51" s="6"/>
      <c r="H51" s="7"/>
      <c r="I51" s="35"/>
    </row>
    <row r="52" spans="1:9" ht="13.5">
      <c r="A52" s="25" t="s">
        <v>32</v>
      </c>
      <c r="B52" s="8" t="s">
        <v>22</v>
      </c>
      <c r="C52" s="7" t="s">
        <v>28</v>
      </c>
      <c r="D52" s="9">
        <v>38</v>
      </c>
      <c r="E52" s="41"/>
      <c r="F52" s="11">
        <f>ROUND((D54*E52),1)</f>
        <v>0</v>
      </c>
      <c r="G52" s="12"/>
      <c r="H52" s="7"/>
      <c r="I52" s="34">
        <f>F52</f>
        <v>0</v>
      </c>
    </row>
    <row r="53" spans="1:9" ht="13.5">
      <c r="A53" s="13" t="s">
        <v>6</v>
      </c>
      <c r="B53" s="8" t="s">
        <v>29</v>
      </c>
      <c r="C53" s="7" t="s">
        <v>8</v>
      </c>
      <c r="D53" s="9">
        <v>750</v>
      </c>
      <c r="E53" s="7" t="s">
        <v>9</v>
      </c>
      <c r="F53" s="14" t="s">
        <v>10</v>
      </c>
      <c r="G53" s="12"/>
      <c r="H53" s="7"/>
      <c r="I53" s="35"/>
    </row>
    <row r="54" spans="1:9" ht="13.5">
      <c r="A54" s="15"/>
      <c r="B54" s="16"/>
      <c r="C54" s="17" t="s">
        <v>11</v>
      </c>
      <c r="D54" s="18">
        <v>1</v>
      </c>
      <c r="E54" s="19">
        <v>21</v>
      </c>
      <c r="F54" s="20">
        <f>ROUND((F52*(1+E54/100)),1)</f>
        <v>0</v>
      </c>
      <c r="G54" s="21"/>
      <c r="H54" s="7"/>
      <c r="I54" s="35"/>
    </row>
    <row r="56" spans="1:9" ht="12.75">
      <c r="A56" s="1" t="s">
        <v>0</v>
      </c>
      <c r="B56" s="2"/>
      <c r="C56" s="3" t="s">
        <v>1</v>
      </c>
      <c r="D56" s="4">
        <v>1200</v>
      </c>
      <c r="E56" s="3" t="s">
        <v>2</v>
      </c>
      <c r="F56" s="5" t="s">
        <v>3</v>
      </c>
      <c r="G56" s="6"/>
      <c r="H56" s="7"/>
      <c r="I56" s="37"/>
    </row>
    <row r="57" spans="1:9" ht="12.75">
      <c r="A57" s="25">
        <v>8</v>
      </c>
      <c r="B57" s="8" t="s">
        <v>20</v>
      </c>
      <c r="C57" s="7" t="s">
        <v>8</v>
      </c>
      <c r="D57" s="9">
        <v>750</v>
      </c>
      <c r="E57" s="41"/>
      <c r="F57" s="11">
        <f>D59*E57</f>
        <v>0</v>
      </c>
      <c r="G57" s="12"/>
      <c r="H57" s="7"/>
      <c r="I57" s="38">
        <f>F57</f>
        <v>0</v>
      </c>
    </row>
    <row r="58" spans="1:9" ht="12.75">
      <c r="A58" s="13" t="s">
        <v>6</v>
      </c>
      <c r="B58" s="8"/>
      <c r="C58" s="7" t="s">
        <v>5</v>
      </c>
      <c r="D58" s="9">
        <v>750</v>
      </c>
      <c r="E58" s="7" t="s">
        <v>9</v>
      </c>
      <c r="F58" s="14" t="s">
        <v>10</v>
      </c>
      <c r="G58" s="12"/>
      <c r="H58" s="7"/>
      <c r="I58" s="37"/>
    </row>
    <row r="59" spans="1:9" ht="12.75">
      <c r="A59" s="15"/>
      <c r="B59" s="16"/>
      <c r="C59" s="17" t="s">
        <v>11</v>
      </c>
      <c r="D59" s="18">
        <v>1</v>
      </c>
      <c r="E59" s="19">
        <v>21</v>
      </c>
      <c r="F59" s="20">
        <f>F57*(1+E59/100)</f>
        <v>0</v>
      </c>
      <c r="G59" s="21"/>
      <c r="H59" s="7"/>
      <c r="I59" s="37"/>
    </row>
    <row r="61" spans="1:9" ht="13.5">
      <c r="A61" s="1" t="s">
        <v>0</v>
      </c>
      <c r="B61" s="2"/>
      <c r="C61" s="3" t="s">
        <v>21</v>
      </c>
      <c r="D61" s="4">
        <v>1200</v>
      </c>
      <c r="E61" s="1" t="s">
        <v>2</v>
      </c>
      <c r="F61" s="5" t="s">
        <v>3</v>
      </c>
      <c r="G61" s="6"/>
      <c r="H61" s="7"/>
      <c r="I61" s="35"/>
    </row>
    <row r="62" spans="1:9" ht="13.5">
      <c r="A62" s="25" t="s">
        <v>43</v>
      </c>
      <c r="B62" s="8" t="s">
        <v>22</v>
      </c>
      <c r="C62" s="7" t="s">
        <v>28</v>
      </c>
      <c r="D62" s="9">
        <v>38</v>
      </c>
      <c r="E62" s="41"/>
      <c r="F62" s="11">
        <f>ROUND((D64*E62),1)</f>
        <v>0</v>
      </c>
      <c r="G62" s="12"/>
      <c r="H62" s="7"/>
      <c r="I62" s="34">
        <f>F62</f>
        <v>0</v>
      </c>
    </row>
    <row r="63" spans="1:9" ht="13.5">
      <c r="A63" s="13" t="s">
        <v>6</v>
      </c>
      <c r="B63" s="8" t="s">
        <v>29</v>
      </c>
      <c r="C63" s="7" t="s">
        <v>8</v>
      </c>
      <c r="D63" s="9">
        <v>750</v>
      </c>
      <c r="E63" s="7" t="s">
        <v>9</v>
      </c>
      <c r="F63" s="14" t="s">
        <v>10</v>
      </c>
      <c r="G63" s="12"/>
      <c r="H63" s="7"/>
      <c r="I63" s="35"/>
    </row>
    <row r="64" spans="1:9" ht="13.5">
      <c r="A64" s="15"/>
      <c r="B64" s="16"/>
      <c r="C64" s="17" t="s">
        <v>11</v>
      </c>
      <c r="D64" s="18">
        <v>1</v>
      </c>
      <c r="E64" s="19">
        <v>21</v>
      </c>
      <c r="F64" s="20">
        <f>ROUND((F62*(1+E64/100)),1)</f>
        <v>0</v>
      </c>
      <c r="G64" s="21"/>
      <c r="H64" s="7"/>
      <c r="I64" s="35"/>
    </row>
    <row r="65" spans="1:9" ht="13.5">
      <c r="A65" s="7"/>
      <c r="B65" s="22"/>
      <c r="C65" s="7"/>
      <c r="D65" s="23"/>
      <c r="E65" s="23"/>
      <c r="F65" s="10"/>
      <c r="G65" s="7"/>
      <c r="H65" s="7"/>
      <c r="I65" s="35"/>
    </row>
    <row r="66" spans="1:9" ht="12.75">
      <c r="A66" s="1" t="s">
        <v>0</v>
      </c>
      <c r="B66" s="2"/>
      <c r="C66" s="3" t="s">
        <v>1</v>
      </c>
      <c r="D66" s="4">
        <v>400</v>
      </c>
      <c r="E66" s="3" t="s">
        <v>2</v>
      </c>
      <c r="F66" s="5" t="s">
        <v>3</v>
      </c>
      <c r="G66" s="6"/>
      <c r="H66" s="7"/>
      <c r="I66" s="39"/>
    </row>
    <row r="67" spans="1:9" ht="12.75">
      <c r="A67" s="25">
        <v>9</v>
      </c>
      <c r="B67" s="8" t="s">
        <v>26</v>
      </c>
      <c r="C67" s="7" t="s">
        <v>8</v>
      </c>
      <c r="D67" s="9">
        <v>500</v>
      </c>
      <c r="E67" s="41"/>
      <c r="F67" s="11">
        <f>D69*E67</f>
        <v>0</v>
      </c>
      <c r="G67" s="12"/>
      <c r="H67" s="7"/>
      <c r="I67" s="38">
        <f>F67</f>
        <v>0</v>
      </c>
    </row>
    <row r="68" spans="1:9" ht="12.75">
      <c r="A68" s="13" t="s">
        <v>6</v>
      </c>
      <c r="B68" s="8" t="s">
        <v>19</v>
      </c>
      <c r="C68" s="7" t="s">
        <v>5</v>
      </c>
      <c r="D68" s="9">
        <v>600</v>
      </c>
      <c r="E68" s="7" t="s">
        <v>9</v>
      </c>
      <c r="F68" s="14" t="s">
        <v>10</v>
      </c>
      <c r="G68" s="12"/>
      <c r="H68" s="7"/>
      <c r="I68" s="39"/>
    </row>
    <row r="69" spans="1:9" ht="12.75">
      <c r="A69" s="15"/>
      <c r="B69" s="16" t="s">
        <v>33</v>
      </c>
      <c r="C69" s="17" t="s">
        <v>11</v>
      </c>
      <c r="D69" s="18">
        <v>1</v>
      </c>
      <c r="E69" s="19">
        <v>21</v>
      </c>
      <c r="F69" s="20">
        <f>F67*(1+E69/100)</f>
        <v>0</v>
      </c>
      <c r="G69" s="21"/>
      <c r="H69" s="7"/>
      <c r="I69" s="39"/>
    </row>
    <row r="70" spans="1:9" ht="13.5">
      <c r="A70" s="7"/>
      <c r="B70" s="22"/>
      <c r="C70" s="7"/>
      <c r="D70" s="23"/>
      <c r="E70" s="23"/>
      <c r="F70" s="10"/>
      <c r="G70" s="7"/>
      <c r="H70" s="7"/>
      <c r="I70" s="35"/>
    </row>
    <row r="71" spans="1:9" ht="12.75">
      <c r="A71" s="1" t="s">
        <v>0</v>
      </c>
      <c r="B71" s="2"/>
      <c r="C71" s="3" t="s">
        <v>1</v>
      </c>
      <c r="D71" s="4">
        <v>1100</v>
      </c>
      <c r="E71" s="3" t="s">
        <v>2</v>
      </c>
      <c r="F71" s="5" t="s">
        <v>3</v>
      </c>
      <c r="G71" s="6"/>
      <c r="H71" s="7"/>
      <c r="I71" s="35"/>
    </row>
    <row r="72" spans="1:9" ht="12.75">
      <c r="A72" s="25">
        <v>10</v>
      </c>
      <c r="B72" s="8" t="s">
        <v>24</v>
      </c>
      <c r="C72" s="7" t="s">
        <v>8</v>
      </c>
      <c r="D72" s="9">
        <v>500</v>
      </c>
      <c r="E72" s="41"/>
      <c r="F72" s="11">
        <f>D74*E72</f>
        <v>0</v>
      </c>
      <c r="G72" s="12"/>
      <c r="H72" s="7"/>
      <c r="I72" s="34">
        <f>F72</f>
        <v>0</v>
      </c>
    </row>
    <row r="73" spans="1:9" ht="12.75">
      <c r="A73" s="13" t="s">
        <v>6</v>
      </c>
      <c r="B73" s="8" t="s">
        <v>25</v>
      </c>
      <c r="C73" s="7" t="s">
        <v>5</v>
      </c>
      <c r="D73" s="9">
        <v>2000</v>
      </c>
      <c r="E73" s="7" t="s">
        <v>9</v>
      </c>
      <c r="F73" s="14" t="s">
        <v>10</v>
      </c>
      <c r="G73" s="12"/>
      <c r="H73" s="7"/>
      <c r="I73" s="35"/>
    </row>
    <row r="74" spans="1:9" ht="12.75">
      <c r="A74" s="15"/>
      <c r="B74" s="16" t="s">
        <v>36</v>
      </c>
      <c r="C74" s="17" t="s">
        <v>11</v>
      </c>
      <c r="D74" s="18">
        <v>1</v>
      </c>
      <c r="E74" s="19">
        <v>21</v>
      </c>
      <c r="F74" s="20">
        <f>F72*(1+E74/100)</f>
        <v>0</v>
      </c>
      <c r="G74" s="21"/>
      <c r="H74" s="7"/>
      <c r="I74" s="35"/>
    </row>
    <row r="78" ht="12.75">
      <c r="A78" s="26" t="s">
        <v>38</v>
      </c>
    </row>
    <row r="79" spans="1:9" ht="12.75">
      <c r="A79" s="1" t="s">
        <v>0</v>
      </c>
      <c r="B79" s="2"/>
      <c r="C79" s="3" t="s">
        <v>1</v>
      </c>
      <c r="D79" s="4">
        <v>400</v>
      </c>
      <c r="E79" s="3" t="s">
        <v>2</v>
      </c>
      <c r="F79" s="5" t="s">
        <v>3</v>
      </c>
      <c r="G79" s="6"/>
      <c r="H79" s="7"/>
      <c r="I79" s="35"/>
    </row>
    <row r="80" spans="1:9" ht="12.75">
      <c r="A80" s="25">
        <v>1</v>
      </c>
      <c r="B80" s="8" t="s">
        <v>4</v>
      </c>
      <c r="C80" s="7" t="s">
        <v>8</v>
      </c>
      <c r="D80" s="9">
        <v>550</v>
      </c>
      <c r="E80" s="41"/>
      <c r="F80" s="11">
        <f>D82*E80</f>
        <v>0</v>
      </c>
      <c r="G80" s="12"/>
      <c r="H80" s="7"/>
      <c r="I80" s="34">
        <f>F80</f>
        <v>0</v>
      </c>
    </row>
    <row r="81" spans="1:9" ht="12.75">
      <c r="A81" s="13" t="s">
        <v>6</v>
      </c>
      <c r="B81" s="8" t="s">
        <v>7</v>
      </c>
      <c r="C81" s="7" t="s">
        <v>5</v>
      </c>
      <c r="D81" s="9">
        <v>900</v>
      </c>
      <c r="E81" s="7" t="s">
        <v>9</v>
      </c>
      <c r="F81" s="14" t="s">
        <v>10</v>
      </c>
      <c r="G81" s="12"/>
      <c r="H81" s="7"/>
      <c r="I81" s="35"/>
    </row>
    <row r="82" spans="1:9" ht="12.75">
      <c r="A82" s="15"/>
      <c r="B82" s="16" t="s">
        <v>39</v>
      </c>
      <c r="C82" s="17" t="s">
        <v>11</v>
      </c>
      <c r="D82" s="18">
        <v>4</v>
      </c>
      <c r="E82" s="19">
        <v>21</v>
      </c>
      <c r="F82" s="20">
        <f>F80*(1+E82/100)</f>
        <v>0</v>
      </c>
      <c r="G82" s="21"/>
      <c r="H82" s="7"/>
      <c r="I82" s="35"/>
    </row>
    <row r="83" ht="13.5">
      <c r="B83" s="27" t="s">
        <v>40</v>
      </c>
    </row>
    <row r="84" spans="1:9" ht="12.75">
      <c r="A84" s="1" t="s">
        <v>0</v>
      </c>
      <c r="B84" s="2"/>
      <c r="C84" s="3" t="s">
        <v>1</v>
      </c>
      <c r="D84" s="4">
        <v>400</v>
      </c>
      <c r="E84" s="3" t="s">
        <v>2</v>
      </c>
      <c r="F84" s="5" t="s">
        <v>3</v>
      </c>
      <c r="G84" s="6"/>
      <c r="H84" s="7"/>
      <c r="I84" s="35"/>
    </row>
    <row r="85" spans="1:9" ht="12.75">
      <c r="A85" s="25">
        <v>2</v>
      </c>
      <c r="B85" s="8" t="s">
        <v>13</v>
      </c>
      <c r="C85" s="7" t="s">
        <v>8</v>
      </c>
      <c r="D85" s="9">
        <v>550</v>
      </c>
      <c r="E85" s="41"/>
      <c r="F85" s="11">
        <f>D87*E85</f>
        <v>0</v>
      </c>
      <c r="G85" s="12"/>
      <c r="H85" s="7"/>
      <c r="I85" s="34">
        <f>F85</f>
        <v>0</v>
      </c>
    </row>
    <row r="86" spans="1:9" ht="12.75">
      <c r="A86" s="13" t="s">
        <v>6</v>
      </c>
      <c r="B86" s="8" t="s">
        <v>14</v>
      </c>
      <c r="C86" s="7" t="s">
        <v>5</v>
      </c>
      <c r="D86" s="9">
        <v>900</v>
      </c>
      <c r="E86" s="7" t="s">
        <v>9</v>
      </c>
      <c r="F86" s="14" t="s">
        <v>10</v>
      </c>
      <c r="G86" s="12"/>
      <c r="H86" s="7"/>
      <c r="I86" s="35"/>
    </row>
    <row r="87" spans="1:9" ht="12.75">
      <c r="A87" s="15"/>
      <c r="B87" s="16"/>
      <c r="C87" s="17" t="s">
        <v>11</v>
      </c>
      <c r="D87" s="18">
        <v>4</v>
      </c>
      <c r="E87" s="19">
        <v>21</v>
      </c>
      <c r="F87" s="20">
        <f>F85*(1+E87/100)</f>
        <v>0</v>
      </c>
      <c r="G87" s="21"/>
      <c r="H87" s="7"/>
      <c r="I87" s="35"/>
    </row>
    <row r="88" ht="13.5">
      <c r="B88" s="27" t="s">
        <v>41</v>
      </c>
    </row>
    <row r="89" spans="1:9" ht="13.5">
      <c r="A89" s="1" t="s">
        <v>0</v>
      </c>
      <c r="B89" s="2"/>
      <c r="C89" s="3" t="s">
        <v>21</v>
      </c>
      <c r="D89" s="4">
        <v>1500</v>
      </c>
      <c r="E89" s="1" t="s">
        <v>2</v>
      </c>
      <c r="F89" s="5" t="s">
        <v>3</v>
      </c>
      <c r="G89" s="6"/>
      <c r="H89" s="7"/>
      <c r="I89" s="35"/>
    </row>
    <row r="90" spans="1:9" ht="13.5">
      <c r="A90" s="25">
        <v>3</v>
      </c>
      <c r="B90" s="8" t="s">
        <v>22</v>
      </c>
      <c r="C90" s="7" t="s">
        <v>28</v>
      </c>
      <c r="D90" s="9">
        <v>38</v>
      </c>
      <c r="E90" s="41"/>
      <c r="F90" s="11">
        <f>ROUND((D92*E90),1)</f>
        <v>0</v>
      </c>
      <c r="G90" s="12"/>
      <c r="H90" s="7"/>
      <c r="I90" s="34">
        <f>F90</f>
        <v>0</v>
      </c>
    </row>
    <row r="91" spans="1:9" ht="13.5">
      <c r="A91" s="13" t="s">
        <v>6</v>
      </c>
      <c r="B91" s="8" t="s">
        <v>29</v>
      </c>
      <c r="C91" s="7" t="s">
        <v>8</v>
      </c>
      <c r="D91" s="9">
        <v>600</v>
      </c>
      <c r="E91" s="7" t="s">
        <v>9</v>
      </c>
      <c r="F91" s="14" t="s">
        <v>10</v>
      </c>
      <c r="G91" s="12"/>
      <c r="H91" s="7"/>
      <c r="I91" s="35"/>
    </row>
    <row r="92" spans="1:9" ht="13.5">
      <c r="A92" s="15"/>
      <c r="B92" s="16"/>
      <c r="C92" s="17" t="s">
        <v>11</v>
      </c>
      <c r="D92" s="18">
        <v>4</v>
      </c>
      <c r="E92" s="19">
        <v>21</v>
      </c>
      <c r="F92" s="20">
        <f>ROUND((F90*(1+E92/100)),1)</f>
        <v>0</v>
      </c>
      <c r="G92" s="21"/>
      <c r="H92" s="7"/>
      <c r="I92" s="35"/>
    </row>
    <row r="94" spans="1:9" ht="13.5">
      <c r="A94" s="1" t="s">
        <v>0</v>
      </c>
      <c r="B94" s="2"/>
      <c r="C94" s="3" t="s">
        <v>21</v>
      </c>
      <c r="D94" s="4">
        <v>110</v>
      </c>
      <c r="E94" s="1" t="s">
        <v>2</v>
      </c>
      <c r="F94" s="5" t="s">
        <v>3</v>
      </c>
      <c r="G94" s="6"/>
      <c r="H94" s="7"/>
      <c r="I94" s="35"/>
    </row>
    <row r="95" spans="1:9" ht="13.5">
      <c r="A95" s="25">
        <v>4</v>
      </c>
      <c r="B95" s="8" t="s">
        <v>22</v>
      </c>
      <c r="C95" s="7" t="s">
        <v>28</v>
      </c>
      <c r="D95" s="9">
        <v>38</v>
      </c>
      <c r="E95" s="41"/>
      <c r="F95" s="11">
        <f>ROUND((D97*E95),1)</f>
        <v>0</v>
      </c>
      <c r="G95" s="12"/>
      <c r="H95" s="7"/>
      <c r="I95" s="34">
        <f>F95</f>
        <v>0</v>
      </c>
    </row>
    <row r="96" spans="1:9" ht="13.5">
      <c r="A96" s="13" t="s">
        <v>6</v>
      </c>
      <c r="B96" s="8" t="s">
        <v>29</v>
      </c>
      <c r="C96" s="7" t="s">
        <v>8</v>
      </c>
      <c r="D96" s="9">
        <v>550</v>
      </c>
      <c r="E96" s="7" t="s">
        <v>9</v>
      </c>
      <c r="F96" s="14" t="s">
        <v>10</v>
      </c>
      <c r="G96" s="12"/>
      <c r="H96" s="7"/>
      <c r="I96" s="35"/>
    </row>
    <row r="97" spans="1:9" ht="13.5">
      <c r="A97" s="15"/>
      <c r="B97" s="16" t="s">
        <v>42</v>
      </c>
      <c r="C97" s="17" t="s">
        <v>11</v>
      </c>
      <c r="D97" s="18">
        <v>2</v>
      </c>
      <c r="E97" s="19">
        <v>21</v>
      </c>
      <c r="F97" s="20">
        <f>ROUND((F95*(1+E97/100)),1)</f>
        <v>0</v>
      </c>
      <c r="G97" s="21"/>
      <c r="H97" s="7"/>
      <c r="I97" s="35"/>
    </row>
    <row r="99" spans="1:9" ht="12.75">
      <c r="A99" s="1" t="s">
        <v>0</v>
      </c>
      <c r="B99" s="2"/>
      <c r="C99" s="3" t="s">
        <v>1</v>
      </c>
      <c r="D99" s="4">
        <v>850</v>
      </c>
      <c r="E99" s="3" t="s">
        <v>2</v>
      </c>
      <c r="F99" s="5" t="s">
        <v>3</v>
      </c>
      <c r="G99" s="6"/>
      <c r="H99" s="7"/>
      <c r="I99" s="35"/>
    </row>
    <row r="100" spans="1:9" ht="12.75">
      <c r="A100" s="25">
        <v>5</v>
      </c>
      <c r="B100" s="8" t="s">
        <v>4</v>
      </c>
      <c r="C100" s="7" t="s">
        <v>8</v>
      </c>
      <c r="D100" s="9">
        <v>770</v>
      </c>
      <c r="E100" s="41"/>
      <c r="F100" s="11">
        <f>D102*E100</f>
        <v>0</v>
      </c>
      <c r="G100" s="12"/>
      <c r="H100" s="7"/>
      <c r="I100" s="34">
        <f>F100</f>
        <v>0</v>
      </c>
    </row>
    <row r="101" spans="1:9" ht="12.75">
      <c r="A101" s="13" t="s">
        <v>6</v>
      </c>
      <c r="B101" s="8" t="s">
        <v>12</v>
      </c>
      <c r="C101" s="7" t="s">
        <v>5</v>
      </c>
      <c r="D101" s="9">
        <v>820</v>
      </c>
      <c r="E101" s="7" t="s">
        <v>9</v>
      </c>
      <c r="F101" s="14" t="s">
        <v>10</v>
      </c>
      <c r="G101" s="12"/>
      <c r="H101" s="7"/>
      <c r="I101" s="35"/>
    </row>
    <row r="102" spans="1:9" ht="12.75">
      <c r="A102" s="15"/>
      <c r="B102" s="16"/>
      <c r="C102" s="17" t="s">
        <v>11</v>
      </c>
      <c r="D102" s="18">
        <v>1</v>
      </c>
      <c r="E102" s="19">
        <v>21</v>
      </c>
      <c r="F102" s="20">
        <f>F100*(1+E102/100)</f>
        <v>0</v>
      </c>
      <c r="G102" s="21"/>
      <c r="H102" s="7"/>
      <c r="I102" s="35"/>
    </row>
    <row r="104" spans="1:9" ht="13.5">
      <c r="A104" s="1" t="s">
        <v>0</v>
      </c>
      <c r="B104" s="2"/>
      <c r="C104" s="3" t="s">
        <v>21</v>
      </c>
      <c r="D104" s="4">
        <v>850</v>
      </c>
      <c r="E104" s="1" t="s">
        <v>2</v>
      </c>
      <c r="F104" s="5" t="s">
        <v>3</v>
      </c>
      <c r="G104" s="6"/>
      <c r="H104" s="7"/>
      <c r="I104" s="35"/>
    </row>
    <row r="105" spans="1:9" ht="13.5">
      <c r="A105" s="25" t="s">
        <v>48</v>
      </c>
      <c r="B105" s="8" t="s">
        <v>22</v>
      </c>
      <c r="C105" s="7" t="s">
        <v>28</v>
      </c>
      <c r="D105" s="9">
        <v>38</v>
      </c>
      <c r="E105" s="41"/>
      <c r="F105" s="11">
        <f>ROUND((D107*E105),1)</f>
        <v>0</v>
      </c>
      <c r="G105" s="12"/>
      <c r="H105" s="7"/>
      <c r="I105" s="34">
        <f>F105</f>
        <v>0</v>
      </c>
    </row>
    <row r="106" spans="1:9" ht="13.5">
      <c r="A106" s="13" t="s">
        <v>6</v>
      </c>
      <c r="B106" s="8" t="s">
        <v>29</v>
      </c>
      <c r="C106" s="7" t="s">
        <v>8</v>
      </c>
      <c r="D106" s="9">
        <v>770</v>
      </c>
      <c r="E106" s="7" t="s">
        <v>9</v>
      </c>
      <c r="F106" s="14" t="s">
        <v>10</v>
      </c>
      <c r="G106" s="12"/>
      <c r="H106" s="7"/>
      <c r="I106" s="35"/>
    </row>
    <row r="107" spans="1:9" ht="13.5">
      <c r="A107" s="15"/>
      <c r="B107" s="16"/>
      <c r="C107" s="17" t="s">
        <v>11</v>
      </c>
      <c r="D107" s="18">
        <v>1</v>
      </c>
      <c r="E107" s="19">
        <v>21</v>
      </c>
      <c r="F107" s="20">
        <f>ROUND((F105*(1+E107/100)),1)</f>
        <v>0</v>
      </c>
      <c r="G107" s="21"/>
      <c r="H107" s="7"/>
      <c r="I107" s="35"/>
    </row>
    <row r="109" spans="1:9" ht="12.75">
      <c r="A109" s="1" t="s">
        <v>0</v>
      </c>
      <c r="B109" s="2"/>
      <c r="C109" s="3" t="s">
        <v>1</v>
      </c>
      <c r="D109" s="4">
        <v>1500</v>
      </c>
      <c r="E109" s="3" t="s">
        <v>2</v>
      </c>
      <c r="F109" s="5" t="s">
        <v>3</v>
      </c>
      <c r="G109" s="6"/>
      <c r="H109" s="7"/>
      <c r="I109" s="37"/>
    </row>
    <row r="110" spans="1:9" ht="12.75">
      <c r="A110" s="25">
        <v>6</v>
      </c>
      <c r="B110" s="8" t="s">
        <v>20</v>
      </c>
      <c r="C110" s="7" t="s">
        <v>8</v>
      </c>
      <c r="D110" s="9">
        <v>600</v>
      </c>
      <c r="E110" s="41"/>
      <c r="F110" s="11">
        <f>D112*E110</f>
        <v>0</v>
      </c>
      <c r="G110" s="12"/>
      <c r="H110" s="7"/>
      <c r="I110" s="38">
        <f>F110</f>
        <v>0</v>
      </c>
    </row>
    <row r="111" spans="1:9" ht="12.75">
      <c r="A111" s="13" t="s">
        <v>6</v>
      </c>
      <c r="B111" s="8"/>
      <c r="C111" s="7" t="s">
        <v>5</v>
      </c>
      <c r="D111" s="9">
        <v>750</v>
      </c>
      <c r="E111" s="7" t="s">
        <v>9</v>
      </c>
      <c r="F111" s="14" t="s">
        <v>10</v>
      </c>
      <c r="G111" s="12"/>
      <c r="H111" s="7"/>
      <c r="I111" s="37"/>
    </row>
    <row r="112" spans="1:9" ht="12.75">
      <c r="A112" s="15"/>
      <c r="B112" s="16"/>
      <c r="C112" s="17" t="s">
        <v>11</v>
      </c>
      <c r="D112" s="18">
        <v>2</v>
      </c>
      <c r="E112" s="19">
        <v>21</v>
      </c>
      <c r="F112" s="20">
        <f>F110*(1+E112/100)</f>
        <v>0</v>
      </c>
      <c r="G112" s="21"/>
      <c r="H112" s="7"/>
      <c r="I112" s="37"/>
    </row>
    <row r="114" spans="1:9" ht="13.5">
      <c r="A114" s="1" t="s">
        <v>0</v>
      </c>
      <c r="B114" s="2"/>
      <c r="C114" s="3" t="s">
        <v>21</v>
      </c>
      <c r="D114" s="4">
        <v>1500</v>
      </c>
      <c r="E114" s="1" t="s">
        <v>2</v>
      </c>
      <c r="F114" s="5" t="s">
        <v>3</v>
      </c>
      <c r="G114" s="6"/>
      <c r="H114" s="7"/>
      <c r="I114" s="35"/>
    </row>
    <row r="115" spans="1:9" ht="13.5">
      <c r="A115" s="25" t="s">
        <v>31</v>
      </c>
      <c r="B115" s="8" t="s">
        <v>22</v>
      </c>
      <c r="C115" s="7" t="s">
        <v>28</v>
      </c>
      <c r="D115" s="9">
        <v>38</v>
      </c>
      <c r="E115" s="41"/>
      <c r="F115" s="11">
        <f>ROUND((D117*E115),1)</f>
        <v>0</v>
      </c>
      <c r="G115" s="12"/>
      <c r="H115" s="7"/>
      <c r="I115" s="34">
        <f>F115</f>
        <v>0</v>
      </c>
    </row>
    <row r="116" spans="1:9" ht="13.5">
      <c r="A116" s="13" t="s">
        <v>6</v>
      </c>
      <c r="B116" s="8" t="s">
        <v>29</v>
      </c>
      <c r="C116" s="7" t="s">
        <v>8</v>
      </c>
      <c r="D116" s="9">
        <v>600</v>
      </c>
      <c r="E116" s="7" t="s">
        <v>9</v>
      </c>
      <c r="F116" s="14" t="s">
        <v>10</v>
      </c>
      <c r="G116" s="12"/>
      <c r="H116" s="7"/>
      <c r="I116" s="35"/>
    </row>
    <row r="117" spans="1:9" ht="13.5">
      <c r="A117" s="15"/>
      <c r="B117" s="16"/>
      <c r="C117" s="17" t="s">
        <v>11</v>
      </c>
      <c r="D117" s="18">
        <v>2</v>
      </c>
      <c r="E117" s="19">
        <v>21</v>
      </c>
      <c r="F117" s="20">
        <f>ROUND((F115*(1+E117/100)),1)</f>
        <v>0</v>
      </c>
      <c r="G117" s="21"/>
      <c r="H117" s="7"/>
      <c r="I117" s="35"/>
    </row>
    <row r="119" spans="1:9" ht="12.75">
      <c r="A119" s="1" t="s">
        <v>0</v>
      </c>
      <c r="B119" s="2"/>
      <c r="C119" s="3" t="s">
        <v>1</v>
      </c>
      <c r="D119" s="4">
        <v>1200</v>
      </c>
      <c r="E119" s="3" t="s">
        <v>2</v>
      </c>
      <c r="F119" s="5" t="s">
        <v>3</v>
      </c>
      <c r="G119" s="6"/>
      <c r="H119" s="7"/>
      <c r="I119" s="37"/>
    </row>
    <row r="120" spans="1:9" ht="12.75">
      <c r="A120" s="25">
        <v>7</v>
      </c>
      <c r="B120" s="8" t="s">
        <v>20</v>
      </c>
      <c r="C120" s="7" t="s">
        <v>8</v>
      </c>
      <c r="D120" s="9">
        <v>600</v>
      </c>
      <c r="E120" s="41"/>
      <c r="F120" s="11">
        <f>D122*E120</f>
        <v>0</v>
      </c>
      <c r="G120" s="12"/>
      <c r="H120" s="7"/>
      <c r="I120" s="38">
        <f>F120</f>
        <v>0</v>
      </c>
    </row>
    <row r="121" spans="1:9" ht="12.75">
      <c r="A121" s="13" t="s">
        <v>6</v>
      </c>
      <c r="B121" s="8"/>
      <c r="C121" s="7" t="s">
        <v>5</v>
      </c>
      <c r="D121" s="9">
        <v>750</v>
      </c>
      <c r="E121" s="7" t="s">
        <v>9</v>
      </c>
      <c r="F121" s="14" t="s">
        <v>10</v>
      </c>
      <c r="G121" s="12"/>
      <c r="H121" s="7"/>
      <c r="I121" s="37"/>
    </row>
    <row r="122" spans="1:9" ht="12.75">
      <c r="A122" s="15"/>
      <c r="B122" s="16"/>
      <c r="C122" s="17" t="s">
        <v>11</v>
      </c>
      <c r="D122" s="18">
        <v>1</v>
      </c>
      <c r="E122" s="19">
        <v>21</v>
      </c>
      <c r="F122" s="20">
        <f>F120*(1+E122/100)</f>
        <v>0</v>
      </c>
      <c r="G122" s="21"/>
      <c r="H122" s="7"/>
      <c r="I122" s="37"/>
    </row>
    <row r="124" spans="1:9" ht="13.5">
      <c r="A124" s="1" t="s">
        <v>0</v>
      </c>
      <c r="B124" s="2"/>
      <c r="C124" s="3" t="s">
        <v>21</v>
      </c>
      <c r="D124" s="4">
        <v>1200</v>
      </c>
      <c r="E124" s="1" t="s">
        <v>2</v>
      </c>
      <c r="F124" s="5" t="s">
        <v>3</v>
      </c>
      <c r="G124" s="6"/>
      <c r="H124" s="7"/>
      <c r="I124" s="35"/>
    </row>
    <row r="125" spans="1:9" ht="13.5">
      <c r="A125" s="25" t="s">
        <v>32</v>
      </c>
      <c r="B125" s="8" t="s">
        <v>22</v>
      </c>
      <c r="C125" s="7" t="s">
        <v>28</v>
      </c>
      <c r="D125" s="9">
        <v>38</v>
      </c>
      <c r="E125" s="41"/>
      <c r="F125" s="11">
        <f>ROUND((D127*E125),1)</f>
        <v>0</v>
      </c>
      <c r="G125" s="12"/>
      <c r="H125" s="7"/>
      <c r="I125" s="34">
        <f>F125</f>
        <v>0</v>
      </c>
    </row>
    <row r="126" spans="1:9" ht="13.5">
      <c r="A126" s="13" t="s">
        <v>6</v>
      </c>
      <c r="B126" s="8" t="s">
        <v>29</v>
      </c>
      <c r="C126" s="7" t="s">
        <v>8</v>
      </c>
      <c r="D126" s="9">
        <v>600</v>
      </c>
      <c r="E126" s="7" t="s">
        <v>9</v>
      </c>
      <c r="F126" s="14" t="s">
        <v>10</v>
      </c>
      <c r="G126" s="12"/>
      <c r="H126" s="7"/>
      <c r="I126" s="35"/>
    </row>
    <row r="127" spans="1:9" ht="13.5">
      <c r="A127" s="15"/>
      <c r="B127" s="16"/>
      <c r="C127" s="17" t="s">
        <v>11</v>
      </c>
      <c r="D127" s="18">
        <v>1</v>
      </c>
      <c r="E127" s="19">
        <v>21</v>
      </c>
      <c r="F127" s="20">
        <f>ROUND((F125*(1+E127/100)),1)</f>
        <v>0</v>
      </c>
      <c r="G127" s="21"/>
      <c r="H127" s="7"/>
      <c r="I127" s="35"/>
    </row>
    <row r="129" spans="1:9" ht="12.75">
      <c r="A129" s="1" t="s">
        <v>0</v>
      </c>
      <c r="B129" s="2"/>
      <c r="C129" s="3" t="s">
        <v>1</v>
      </c>
      <c r="D129" s="4">
        <v>400</v>
      </c>
      <c r="E129" s="3" t="s">
        <v>2</v>
      </c>
      <c r="F129" s="5" t="s">
        <v>3</v>
      </c>
      <c r="G129" s="6"/>
      <c r="H129" s="7"/>
      <c r="I129" s="39"/>
    </row>
    <row r="130" spans="1:9" ht="12.75">
      <c r="A130" s="25">
        <v>8</v>
      </c>
      <c r="B130" s="8" t="s">
        <v>26</v>
      </c>
      <c r="C130" s="7" t="s">
        <v>8</v>
      </c>
      <c r="D130" s="9">
        <v>500</v>
      </c>
      <c r="E130" s="41"/>
      <c r="F130" s="11">
        <f>D132*E130</f>
        <v>0</v>
      </c>
      <c r="G130" s="12"/>
      <c r="H130" s="7"/>
      <c r="I130" s="38">
        <f>F130</f>
        <v>0</v>
      </c>
    </row>
    <row r="131" spans="1:9" ht="12.75">
      <c r="A131" s="13" t="s">
        <v>6</v>
      </c>
      <c r="B131" s="8" t="s">
        <v>19</v>
      </c>
      <c r="C131" s="7" t="s">
        <v>5</v>
      </c>
      <c r="D131" s="9">
        <v>600</v>
      </c>
      <c r="E131" s="7" t="s">
        <v>9</v>
      </c>
      <c r="F131" s="14" t="s">
        <v>10</v>
      </c>
      <c r="G131" s="12"/>
      <c r="H131" s="7"/>
      <c r="I131" s="39"/>
    </row>
    <row r="132" spans="1:9" ht="12.75">
      <c r="A132" s="15"/>
      <c r="B132" s="16" t="s">
        <v>33</v>
      </c>
      <c r="C132" s="17" t="s">
        <v>11</v>
      </c>
      <c r="D132" s="18">
        <v>1</v>
      </c>
      <c r="E132" s="19">
        <v>21</v>
      </c>
      <c r="F132" s="20">
        <f>F130*(1+E132/100)</f>
        <v>0</v>
      </c>
      <c r="G132" s="21"/>
      <c r="H132" s="7"/>
      <c r="I132" s="39"/>
    </row>
    <row r="133" spans="1:9" ht="13.5">
      <c r="A133" s="7"/>
      <c r="B133" s="22"/>
      <c r="C133" s="7"/>
      <c r="D133" s="23"/>
      <c r="E133" s="23"/>
      <c r="F133" s="10"/>
      <c r="G133" s="7"/>
      <c r="H133" s="7"/>
      <c r="I133" s="35"/>
    </row>
    <row r="134" spans="1:9" ht="12.75">
      <c r="A134" s="1" t="s">
        <v>0</v>
      </c>
      <c r="B134" s="2"/>
      <c r="C134" s="3" t="s">
        <v>1</v>
      </c>
      <c r="D134" s="4">
        <v>400</v>
      </c>
      <c r="E134" s="3" t="s">
        <v>2</v>
      </c>
      <c r="F134" s="5" t="s">
        <v>3</v>
      </c>
      <c r="G134" s="6"/>
      <c r="H134" s="7"/>
      <c r="I134" s="35"/>
    </row>
    <row r="135" spans="1:9" ht="12.75">
      <c r="A135" s="25">
        <v>9</v>
      </c>
      <c r="B135" s="8" t="s">
        <v>26</v>
      </c>
      <c r="C135" s="7" t="s">
        <v>8</v>
      </c>
      <c r="D135" s="9">
        <v>500</v>
      </c>
      <c r="E135" s="41"/>
      <c r="F135" s="11">
        <f>D137*E135</f>
        <v>0</v>
      </c>
      <c r="G135" s="12"/>
      <c r="H135" s="7"/>
      <c r="I135" s="34">
        <f>F135</f>
        <v>0</v>
      </c>
    </row>
    <row r="136" spans="1:9" ht="12.75">
      <c r="A136" s="13" t="s">
        <v>6</v>
      </c>
      <c r="B136" s="8" t="s">
        <v>27</v>
      </c>
      <c r="C136" s="7" t="s">
        <v>5</v>
      </c>
      <c r="D136" s="9">
        <v>600</v>
      </c>
      <c r="E136" s="7" t="s">
        <v>9</v>
      </c>
      <c r="F136" s="14" t="s">
        <v>10</v>
      </c>
      <c r="G136" s="12"/>
      <c r="H136" s="7"/>
      <c r="I136" s="35"/>
    </row>
    <row r="137" spans="1:9" ht="12.75">
      <c r="A137" s="15"/>
      <c r="B137" s="16" t="s">
        <v>33</v>
      </c>
      <c r="C137" s="17" t="s">
        <v>11</v>
      </c>
      <c r="D137" s="18">
        <v>1</v>
      </c>
      <c r="E137" s="19">
        <v>21</v>
      </c>
      <c r="F137" s="20">
        <f>F135*(1+E137/100)</f>
        <v>0</v>
      </c>
      <c r="G137" s="21"/>
      <c r="H137" s="7"/>
      <c r="I137" s="35"/>
    </row>
    <row r="139" spans="1:9" ht="12.75">
      <c r="A139" s="1" t="s">
        <v>0</v>
      </c>
      <c r="B139" s="2"/>
      <c r="C139" s="3" t="s">
        <v>1</v>
      </c>
      <c r="D139" s="4">
        <v>1200</v>
      </c>
      <c r="E139" s="3" t="s">
        <v>2</v>
      </c>
      <c r="F139" s="5" t="s">
        <v>3</v>
      </c>
      <c r="G139" s="6"/>
      <c r="H139" s="7"/>
      <c r="I139" s="35"/>
    </row>
    <row r="140" spans="1:9" ht="12.75">
      <c r="A140" s="25">
        <v>10</v>
      </c>
      <c r="B140" s="8" t="s">
        <v>24</v>
      </c>
      <c r="C140" s="7" t="s">
        <v>8</v>
      </c>
      <c r="D140" s="9">
        <v>600</v>
      </c>
      <c r="E140" s="41"/>
      <c r="F140" s="11">
        <f>D142*E140</f>
        <v>0</v>
      </c>
      <c r="G140" s="12"/>
      <c r="H140" s="7"/>
      <c r="I140" s="34">
        <f>F140</f>
        <v>0</v>
      </c>
    </row>
    <row r="141" spans="1:9" ht="12.75">
      <c r="A141" s="13" t="s">
        <v>6</v>
      </c>
      <c r="B141" s="8" t="s">
        <v>25</v>
      </c>
      <c r="C141" s="7" t="s">
        <v>5</v>
      </c>
      <c r="D141" s="9">
        <v>2000</v>
      </c>
      <c r="E141" s="7" t="s">
        <v>9</v>
      </c>
      <c r="F141" s="14" t="s">
        <v>10</v>
      </c>
      <c r="G141" s="12"/>
      <c r="H141" s="7"/>
      <c r="I141" s="35"/>
    </row>
    <row r="142" spans="1:9" ht="12.75">
      <c r="A142" s="15"/>
      <c r="B142" s="16" t="s">
        <v>36</v>
      </c>
      <c r="C142" s="17" t="s">
        <v>11</v>
      </c>
      <c r="D142" s="18">
        <v>1</v>
      </c>
      <c r="E142" s="19">
        <v>21</v>
      </c>
      <c r="F142" s="20">
        <f>F140*(1+E142/100)</f>
        <v>0</v>
      </c>
      <c r="G142" s="21"/>
      <c r="H142" s="7"/>
      <c r="I142" s="35"/>
    </row>
    <row r="144" spans="1:9" ht="12.75">
      <c r="A144" s="1" t="s">
        <v>0</v>
      </c>
      <c r="B144" s="2"/>
      <c r="C144" s="3" t="s">
        <v>1</v>
      </c>
      <c r="D144" s="4">
        <v>700</v>
      </c>
      <c r="E144" s="3" t="s">
        <v>2</v>
      </c>
      <c r="F144" s="5" t="s">
        <v>3</v>
      </c>
      <c r="G144" s="6"/>
      <c r="H144" s="7"/>
      <c r="I144" s="35"/>
    </row>
    <row r="145" spans="1:9" ht="12.75">
      <c r="A145" s="25">
        <v>11</v>
      </c>
      <c r="B145" s="8" t="s">
        <v>15</v>
      </c>
      <c r="C145" s="7" t="s">
        <v>8</v>
      </c>
      <c r="D145" s="9">
        <v>600</v>
      </c>
      <c r="E145" s="41"/>
      <c r="F145" s="11">
        <f>D147*E145</f>
        <v>0</v>
      </c>
      <c r="G145" s="12"/>
      <c r="H145" s="7"/>
      <c r="I145" s="34">
        <f>F145</f>
        <v>0</v>
      </c>
    </row>
    <row r="146" spans="1:9" ht="12.75">
      <c r="A146" s="13" t="s">
        <v>6</v>
      </c>
      <c r="B146" s="8" t="s">
        <v>23</v>
      </c>
      <c r="C146" s="7" t="s">
        <v>5</v>
      </c>
      <c r="D146" s="9">
        <v>900</v>
      </c>
      <c r="E146" s="7" t="s">
        <v>9</v>
      </c>
      <c r="F146" s="14" t="s">
        <v>10</v>
      </c>
      <c r="G146" s="12"/>
      <c r="H146" s="7"/>
      <c r="I146" s="35"/>
    </row>
    <row r="147" spans="1:9" ht="12.75">
      <c r="A147" s="15"/>
      <c r="B147" s="16"/>
      <c r="C147" s="17" t="s">
        <v>11</v>
      </c>
      <c r="D147" s="18">
        <v>1</v>
      </c>
      <c r="E147" s="19">
        <v>21</v>
      </c>
      <c r="F147" s="20">
        <f>F145*(1+E147/100)</f>
        <v>0</v>
      </c>
      <c r="G147" s="21"/>
      <c r="H147" s="7"/>
      <c r="I147" s="35"/>
    </row>
    <row r="149" spans="1:9" ht="13.5">
      <c r="A149" s="1" t="s">
        <v>0</v>
      </c>
      <c r="B149" s="2"/>
      <c r="C149" s="3" t="s">
        <v>21</v>
      </c>
      <c r="D149" s="4">
        <v>700</v>
      </c>
      <c r="E149" s="1" t="s">
        <v>2</v>
      </c>
      <c r="F149" s="5" t="s">
        <v>3</v>
      </c>
      <c r="G149" s="6"/>
      <c r="H149" s="7"/>
      <c r="I149" s="35"/>
    </row>
    <row r="150" spans="1:9" ht="13.5">
      <c r="A150" s="25" t="s">
        <v>35</v>
      </c>
      <c r="B150" s="8" t="s">
        <v>22</v>
      </c>
      <c r="C150" s="7" t="s">
        <v>28</v>
      </c>
      <c r="D150" s="9">
        <v>38</v>
      </c>
      <c r="E150" s="41"/>
      <c r="F150" s="11">
        <f>ROUND((D152*E150),1)</f>
        <v>0</v>
      </c>
      <c r="G150" s="12"/>
      <c r="H150" s="7"/>
      <c r="I150" s="34">
        <f>F150</f>
        <v>0</v>
      </c>
    </row>
    <row r="151" spans="1:9" ht="13.5">
      <c r="A151" s="13" t="s">
        <v>6</v>
      </c>
      <c r="B151" s="8" t="s">
        <v>29</v>
      </c>
      <c r="C151" s="7" t="s">
        <v>8</v>
      </c>
      <c r="D151" s="9">
        <v>600</v>
      </c>
      <c r="E151" s="7" t="s">
        <v>9</v>
      </c>
      <c r="F151" s="14" t="s">
        <v>10</v>
      </c>
      <c r="G151" s="12"/>
      <c r="H151" s="7"/>
      <c r="I151" s="35"/>
    </row>
    <row r="152" spans="1:9" ht="13.5">
      <c r="A152" s="15"/>
      <c r="B152" s="16"/>
      <c r="C152" s="17" t="s">
        <v>11</v>
      </c>
      <c r="D152" s="18">
        <v>1</v>
      </c>
      <c r="E152" s="19">
        <v>21</v>
      </c>
      <c r="F152" s="20">
        <f>ROUND((F150*(1+E152/100)),1)</f>
        <v>0</v>
      </c>
      <c r="G152" s="21"/>
      <c r="H152" s="7"/>
      <c r="I152" s="35"/>
    </row>
    <row r="154" ht="13.5" thickBot="1"/>
    <row r="155" spans="2:9" ht="12.75">
      <c r="B155" s="28" t="s">
        <v>44</v>
      </c>
      <c r="C155" s="29"/>
      <c r="D155" s="29"/>
      <c r="E155" s="29"/>
      <c r="F155" s="30">
        <f>SUM(F7,F12,F17,F22,F27,F32,F37,F42,F47,F52,F57,F62,F67,F72,F80,F85,F90,F95,F100,F105,F110,F115,F120,F125,F130,F135,F140,F145,F150)</f>
        <v>0</v>
      </c>
      <c r="I155" s="40">
        <f>SUM(I5:I154)</f>
        <v>0</v>
      </c>
    </row>
    <row r="156" spans="2:9" ht="13.5" thickBot="1">
      <c r="B156" s="31" t="s">
        <v>45</v>
      </c>
      <c r="C156" s="32"/>
      <c r="D156" s="32"/>
      <c r="E156" s="32"/>
      <c r="F156" s="42"/>
      <c r="I156" s="40"/>
    </row>
    <row r="157" spans="2:9" ht="12.75">
      <c r="B157" s="45" t="s">
        <v>46</v>
      </c>
      <c r="C157" s="46"/>
      <c r="D157" s="46"/>
      <c r="E157" s="46"/>
      <c r="F157" s="47">
        <f>SUM(F155:F156)</f>
        <v>0</v>
      </c>
      <c r="I157" s="40"/>
    </row>
    <row r="158" spans="2:6" ht="13.5" thickBot="1">
      <c r="B158" s="31" t="s">
        <v>47</v>
      </c>
      <c r="C158" s="32"/>
      <c r="D158" s="32"/>
      <c r="E158" s="32"/>
      <c r="F158" s="33">
        <f>ROUND(F157*1.21,1)</f>
        <v>0</v>
      </c>
    </row>
  </sheetData>
  <sheetProtection/>
  <printOptions/>
  <pageMargins left="0.65" right="0.64" top="0.8" bottom="0.6" header="0.46" footer="0.38"/>
  <pageSetup horizontalDpi="600" verticalDpi="600" orientation="portrait" paperSize="9" r:id="rId2"/>
  <headerFooter alignWithMargins="0">
    <oddFooter>&amp;R&amp;"Times New Roman,Obyčejné"Strana &amp;P</oddFooter>
  </headerFooter>
  <rowBreaks count="2" manualBreakCount="2">
    <brk id="60" max="255" man="1"/>
    <brk id="11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Kočišová, Michala</cp:lastModifiedBy>
  <cp:lastPrinted>2018-04-16T06:01:49Z</cp:lastPrinted>
  <dcterms:created xsi:type="dcterms:W3CDTF">2004-04-28T13:27:57Z</dcterms:created>
  <dcterms:modified xsi:type="dcterms:W3CDTF">2018-05-21T09:53:29Z</dcterms:modified>
  <cp:category/>
  <cp:version/>
  <cp:contentType/>
  <cp:contentStatus/>
</cp:coreProperties>
</file>