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7250" windowHeight="5655" activeTab="0"/>
  </bookViews>
  <sheets>
    <sheet name="Slepý_výkaz_Posilovna" sheetId="1" r:id="rId1"/>
  </sheets>
  <definedNames/>
  <calcPr calcId="145621"/>
</workbook>
</file>

<file path=xl/sharedStrings.xml><?xml version="1.0" encoding="utf-8"?>
<sst xmlns="http://schemas.openxmlformats.org/spreadsheetml/2006/main" count="167" uniqueCount="117">
  <si>
    <t>Lokalita:</t>
  </si>
  <si>
    <t xml:space="preserve">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</si>
  <si>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</si>
  <si>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</si>
  <si>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</si>
  <si>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</si>
  <si>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</si>
  <si>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</si>
  <si>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</si>
  <si>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</si>
  <si>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</si>
  <si>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</si>
  <si>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</si>
  <si>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</si>
  <si>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</si>
  <si>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</si>
  <si>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</si>
  <si>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</si>
  <si>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</si>
  <si>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</si>
  <si>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</si>
  <si>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</si>
  <si>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</si>
  <si>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</si>
  <si>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</si>
  <si>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</si>
  <si>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</si>
  <si>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</si>
  <si>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</si>
  <si>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</si>
  <si>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</si>
  <si>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</si>
  <si>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</si>
  <si>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</si>
  <si>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</si>
  <si>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</si>
  <si>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</si>
  <si>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</si>
  <si>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</si>
  <si>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</si>
  <si>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Praha 6</t>
  </si>
  <si>
    <t>Zpracováno dne:</t>
  </si>
  <si>
    <t>M.j.</t>
  </si>
  <si>
    <t>kus</t>
  </si>
  <si>
    <t>Množství</t>
  </si>
  <si>
    <t>Objednatel:</t>
  </si>
  <si>
    <t>Zhotovitel:</t>
  </si>
  <si>
    <t>Zpracoval:</t>
  </si>
  <si>
    <t>Celkem</t>
  </si>
  <si>
    <t>Název VZ:</t>
  </si>
  <si>
    <t>Druh VZ</t>
  </si>
  <si>
    <t>Vybavení pro fitness</t>
  </si>
  <si>
    <t>Popis položky</t>
  </si>
  <si>
    <t>Posilovací stroje</t>
  </si>
  <si>
    <t>Sada závaží</t>
  </si>
  <si>
    <t>Osy na cvičení</t>
  </si>
  <si>
    <t>Jednoruční činky</t>
  </si>
  <si>
    <t>Běhátka, trenažéry</t>
  </si>
  <si>
    <t>Kladkové systémy</t>
  </si>
  <si>
    <t>Bezpečnostní klece</t>
  </si>
  <si>
    <t>UK FTVS</t>
  </si>
  <si>
    <t>Běžecký pás</t>
  </si>
  <si>
    <t>Veslařský trenažér</t>
  </si>
  <si>
    <t>Bezpečnostní posilovací klec</t>
  </si>
  <si>
    <t>Výpony ve stoje</t>
  </si>
  <si>
    <t>Předkopávání a zakopávání v sedě</t>
  </si>
  <si>
    <t>Peck deck volný</t>
  </si>
  <si>
    <t>Stojan na jednoruční činky</t>
  </si>
  <si>
    <t>Sada jednoruček 1 - 40kg</t>
  </si>
  <si>
    <t>Protisměrné kladky</t>
  </si>
  <si>
    <t>Funkční odporové kladky</t>
  </si>
  <si>
    <t>Nastavitelné odporové kladky</t>
  </si>
  <si>
    <t>LegPress</t>
  </si>
  <si>
    <t xml:space="preserve">Bench Press </t>
  </si>
  <si>
    <t>Osa na powerlifting</t>
  </si>
  <si>
    <t>Víceúchopová osa</t>
  </si>
  <si>
    <t>Bezpečnostní osa</t>
  </si>
  <si>
    <t>Osa s paralelním úchopem (Log Press)</t>
  </si>
  <si>
    <t>Osa s multi úchopem</t>
  </si>
  <si>
    <t>Osa s  multi úchopem ohnutá</t>
  </si>
  <si>
    <t>Osa s širokým obvodem</t>
  </si>
  <si>
    <t>Zavěšovací osa</t>
  </si>
  <si>
    <t>Madla na farmářskou chůzi</t>
  </si>
  <si>
    <t>Lavice na posilování zad a hýžďových svalů</t>
  </si>
  <si>
    <t xml:space="preserve">Jednoduchá polohovací lavice </t>
  </si>
  <si>
    <t>Scottova lavice</t>
  </si>
  <si>
    <t>Lavice na posilování</t>
  </si>
  <si>
    <t>Polohovací lavice na posilování břišních svalů</t>
  </si>
  <si>
    <t>DPH</t>
  </si>
  <si>
    <t xml:space="preserve">Cena celkem </t>
  </si>
  <si>
    <t>Jednot. cena bez DPH</t>
  </si>
  <si>
    <t>Č.</t>
  </si>
  <si>
    <t>Soutěžní disk 25kg</t>
  </si>
  <si>
    <t>Soutěžní disk 15 kg</t>
  </si>
  <si>
    <t>Soutěžní disk 2,5 kg</t>
  </si>
  <si>
    <t>Soutěžní disk 0,25 kg</t>
  </si>
  <si>
    <t>Soutěžní disk 0,5 kg</t>
  </si>
  <si>
    <t>Soutěžní disk 1,25 kg</t>
  </si>
  <si>
    <t>Soutěžní disk 5 kg</t>
  </si>
  <si>
    <t>Soutěžní disk 10 kg</t>
  </si>
  <si>
    <t>Soutěžní disk 20kg</t>
  </si>
  <si>
    <t>Cena celkem včetně DPH</t>
  </si>
  <si>
    <t>Ing. Milan Skrbek</t>
  </si>
  <si>
    <t>Položkový rozpočet</t>
  </si>
  <si>
    <t>Sportovní vybavení posilovny - opakování</t>
  </si>
  <si>
    <t>12.06.2018</t>
  </si>
  <si>
    <t>Tréninkový disk 25kg</t>
  </si>
  <si>
    <t>Tréninkový disk 20kg</t>
  </si>
  <si>
    <t>Tréninkový disk 15kg</t>
  </si>
  <si>
    <t>Tréninkový disk 10kg</t>
  </si>
  <si>
    <t>Tréninkový technický disk 5 kg</t>
  </si>
  <si>
    <t>Tréninkový technický disk 2,5 kg</t>
  </si>
  <si>
    <t>Multifunkční kladková konstrukce (věž)</t>
  </si>
  <si>
    <t>Sada jednoruček 12 - 70kg</t>
  </si>
  <si>
    <t xml:space="preserve">Monolift pro dřepy </t>
  </si>
  <si>
    <t>40</t>
  </si>
  <si>
    <t>Vzpěračský stupínek (základna)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</si>
</sst>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1" fillId="0" borderId="0" xfId="0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9" fontId="1" fillId="2" borderId="4" xfId="0" applyNumberFormat="1" applyFont="1" applyFill="1" applyBorder="1" applyAlignment="1" applyProtection="1">
      <alignment horizontal="lef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Border="1" applyAlignment="1">
      <alignment vertical="center"/>
    </xf>
    <xf numFmtId="0" fontId="1" fillId="3" borderId="7" xfId="0" applyNumberFormat="1" applyFont="1" applyFill="1" applyBorder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vertical="center"/>
      <protection/>
    </xf>
    <xf numFmtId="0" fontId="1" fillId="3" borderId="8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4" fontId="3" fillId="3" borderId="10" xfId="0" applyNumberFormat="1" applyFont="1" applyFill="1" applyBorder="1" applyAlignment="1" applyProtection="1">
      <alignment horizontal="right" vertical="center"/>
      <protection/>
    </xf>
    <xf numFmtId="4" fontId="3" fillId="3" borderId="11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Border="1" applyAlignment="1">
      <alignment vertical="center"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justify" vertical="center"/>
      <protection/>
    </xf>
    <xf numFmtId="49" fontId="3" fillId="0" borderId="0" xfId="0" applyNumberFormat="1" applyFont="1" applyFill="1" applyBorder="1" applyAlignment="1" applyProtection="1">
      <alignment horizontal="justify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 topLeftCell="A1">
      <selection activeCell="F66" sqref="F66"/>
    </sheetView>
  </sheetViews>
  <sheetFormatPr defaultColWidth="11.421875" defaultRowHeight="12.75"/>
  <cols>
    <col min="1" max="1" width="0.9921875" style="0" customWidth="1"/>
    <col min="2" max="2" width="3.7109375" style="0" customWidth="1"/>
    <col min="3" max="3" width="27.421875" style="0" customWidth="1"/>
    <col min="4" max="4" width="22.57421875" style="0" customWidth="1"/>
    <col min="5" max="5" width="8.421875" style="7" customWidth="1"/>
    <col min="6" max="6" width="10.8515625" style="0" customWidth="1"/>
    <col min="7" max="7" width="12.00390625" style="0" customWidth="1"/>
    <col min="8" max="8" width="13.28125" style="0" customWidth="1"/>
    <col min="9" max="9" width="11.421875" style="0" customWidth="1"/>
  </cols>
  <sheetData>
    <row r="1" ht="3.75" customHeight="1">
      <c r="A1" t="s">
        <v>1</v>
      </c>
    </row>
    <row r="2" spans="2:10" ht="22.15" customHeight="1" thickBot="1">
      <c r="B2" s="54" t="s">
        <v>103</v>
      </c>
      <c r="C2" s="54"/>
      <c r="D2" s="54"/>
      <c r="E2" s="54"/>
      <c r="F2" s="54"/>
      <c r="G2" s="54"/>
      <c r="H2" s="54"/>
      <c r="I2" s="54"/>
      <c r="J2" s="54"/>
    </row>
    <row r="3" spans="2:10" ht="12.75" customHeight="1">
      <c r="B3" s="28" t="s">
        <v>49</v>
      </c>
      <c r="C3" s="29"/>
      <c r="D3" s="30" t="s">
        <v>104</v>
      </c>
      <c r="E3" s="30"/>
      <c r="F3" s="46"/>
      <c r="G3" s="29" t="s">
        <v>45</v>
      </c>
      <c r="H3" s="40" t="s">
        <v>60</v>
      </c>
      <c r="I3" s="40"/>
      <c r="J3" s="41"/>
    </row>
    <row r="4" spans="2:10" ht="12.75">
      <c r="B4" s="21"/>
      <c r="C4" s="22"/>
      <c r="D4" s="31"/>
      <c r="E4" s="31"/>
      <c r="F4" s="47"/>
      <c r="G4" s="22"/>
      <c r="H4" s="42"/>
      <c r="I4" s="42"/>
      <c r="J4" s="43"/>
    </row>
    <row r="5" spans="2:10" ht="12.75">
      <c r="B5" s="21" t="s">
        <v>50</v>
      </c>
      <c r="C5" s="22"/>
      <c r="D5" s="22" t="s">
        <v>51</v>
      </c>
      <c r="E5" s="22"/>
      <c r="F5" s="47"/>
      <c r="G5" s="22"/>
      <c r="H5" s="44"/>
      <c r="I5" s="44"/>
      <c r="J5" s="45"/>
    </row>
    <row r="6" spans="2:10" ht="12.75">
      <c r="B6" s="21"/>
      <c r="C6" s="22"/>
      <c r="D6" s="22"/>
      <c r="E6" s="22"/>
      <c r="F6" s="47"/>
      <c r="G6" s="52"/>
      <c r="H6" s="44"/>
      <c r="I6" s="44"/>
      <c r="J6" s="45"/>
    </row>
    <row r="7" spans="2:10" ht="12.75">
      <c r="B7" s="21" t="s">
        <v>0</v>
      </c>
      <c r="C7" s="22"/>
      <c r="D7" s="22" t="s">
        <v>40</v>
      </c>
      <c r="E7" s="22"/>
      <c r="F7" s="47"/>
      <c r="G7" s="22" t="s">
        <v>46</v>
      </c>
      <c r="H7" s="44"/>
      <c r="I7" s="44"/>
      <c r="J7" s="45"/>
    </row>
    <row r="8" spans="2:10" ht="12.75">
      <c r="B8" s="21"/>
      <c r="C8" s="22"/>
      <c r="D8" s="22"/>
      <c r="E8" s="22"/>
      <c r="F8" s="47"/>
      <c r="G8" s="52"/>
      <c r="H8" s="44"/>
      <c r="I8" s="44"/>
      <c r="J8" s="45"/>
    </row>
    <row r="9" spans="2:10" ht="12.75">
      <c r="B9" s="21" t="s">
        <v>41</v>
      </c>
      <c r="C9" s="22"/>
      <c r="D9" s="22" t="s">
        <v>105</v>
      </c>
      <c r="E9" s="22"/>
      <c r="F9" s="47"/>
      <c r="G9" s="22" t="s">
        <v>47</v>
      </c>
      <c r="H9" s="49" t="s">
        <v>102</v>
      </c>
      <c r="I9" s="49"/>
      <c r="J9" s="45"/>
    </row>
    <row r="10" spans="2:10" ht="13.5" thickBot="1">
      <c r="B10" s="23"/>
      <c r="C10" s="24"/>
      <c r="D10" s="24"/>
      <c r="E10" s="24"/>
      <c r="F10" s="48"/>
      <c r="G10" s="53"/>
      <c r="H10" s="50"/>
      <c r="I10" s="50"/>
      <c r="J10" s="51"/>
    </row>
    <row r="11" spans="2:10" ht="12.75">
      <c r="B11" s="25" t="s">
        <v>91</v>
      </c>
      <c r="C11" s="32" t="s">
        <v>52</v>
      </c>
      <c r="D11" s="33"/>
      <c r="E11" s="64" t="s">
        <v>42</v>
      </c>
      <c r="F11" s="64" t="s">
        <v>44</v>
      </c>
      <c r="G11" s="55" t="s">
        <v>90</v>
      </c>
      <c r="H11" s="55" t="s">
        <v>89</v>
      </c>
      <c r="I11" s="61" t="s">
        <v>88</v>
      </c>
      <c r="J11" s="58" t="s">
        <v>101</v>
      </c>
    </row>
    <row r="12" spans="2:10" ht="12.75">
      <c r="B12" s="26"/>
      <c r="C12" s="34"/>
      <c r="D12" s="35"/>
      <c r="E12" s="65"/>
      <c r="F12" s="65"/>
      <c r="G12" s="56"/>
      <c r="H12" s="56"/>
      <c r="I12" s="62"/>
      <c r="J12" s="59"/>
    </row>
    <row r="13" spans="2:10" ht="13.5" thickBot="1">
      <c r="B13" s="27"/>
      <c r="C13" s="36"/>
      <c r="D13" s="37"/>
      <c r="E13" s="66"/>
      <c r="F13" s="66"/>
      <c r="G13" s="57"/>
      <c r="H13" s="57"/>
      <c r="I13" s="63"/>
      <c r="J13" s="60"/>
    </row>
    <row r="14" spans="2:10" ht="12.75">
      <c r="B14" s="3"/>
      <c r="C14" s="67" t="s">
        <v>53</v>
      </c>
      <c r="D14" s="67"/>
      <c r="E14" s="68"/>
      <c r="F14" s="68"/>
      <c r="G14" s="68"/>
      <c r="H14" s="1">
        <f>SUM(H15:H19)</f>
        <v>0</v>
      </c>
      <c r="I14" s="1">
        <f>SUM(I15:I19)</f>
        <v>0</v>
      </c>
      <c r="J14" s="4">
        <f>SUM(J15:J19)</f>
        <v>0</v>
      </c>
    </row>
    <row r="15" spans="2:10" ht="12.75">
      <c r="B15" s="18" t="s">
        <v>2</v>
      </c>
      <c r="C15" s="20" t="s">
        <v>72</v>
      </c>
      <c r="D15" s="20"/>
      <c r="E15" s="8" t="s">
        <v>43</v>
      </c>
      <c r="F15" s="9">
        <v>1</v>
      </c>
      <c r="G15" s="10"/>
      <c r="H15" s="9">
        <f>ROUND(F15*G15,2)</f>
        <v>0</v>
      </c>
      <c r="I15" s="10">
        <f>H15*0.21</f>
        <v>0</v>
      </c>
      <c r="J15" s="19">
        <f>H15+I15</f>
        <v>0</v>
      </c>
    </row>
    <row r="16" spans="2:10" ht="12.75">
      <c r="B16" s="18" t="s">
        <v>3</v>
      </c>
      <c r="C16" s="20" t="s">
        <v>73</v>
      </c>
      <c r="D16" s="20"/>
      <c r="E16" s="8" t="s">
        <v>43</v>
      </c>
      <c r="F16" s="9">
        <v>1</v>
      </c>
      <c r="G16" s="10"/>
      <c r="H16" s="9">
        <f aca="true" t="shared" si="0" ref="H16:H19">ROUND(F16*G16,2)</f>
        <v>0</v>
      </c>
      <c r="I16" s="10">
        <f aca="true" t="shared" si="1" ref="I16:I66">H16*0.21</f>
        <v>0</v>
      </c>
      <c r="J16" s="19">
        <f aca="true" t="shared" si="2" ref="J16:J66">H16+I16</f>
        <v>0</v>
      </c>
    </row>
    <row r="17" spans="2:10" ht="12.75">
      <c r="B17" s="18" t="s">
        <v>4</v>
      </c>
      <c r="C17" s="20" t="s">
        <v>64</v>
      </c>
      <c r="D17" s="20"/>
      <c r="E17" s="8" t="s">
        <v>43</v>
      </c>
      <c r="F17" s="9">
        <v>1</v>
      </c>
      <c r="G17" s="10"/>
      <c r="H17" s="9">
        <f t="shared" si="0"/>
        <v>0</v>
      </c>
      <c r="I17" s="10">
        <f t="shared" si="1"/>
        <v>0</v>
      </c>
      <c r="J17" s="19">
        <f t="shared" si="2"/>
        <v>0</v>
      </c>
    </row>
    <row r="18" spans="2:10" ht="12.75">
      <c r="B18" s="18" t="s">
        <v>5</v>
      </c>
      <c r="C18" s="20" t="s">
        <v>65</v>
      </c>
      <c r="D18" s="20"/>
      <c r="E18" s="8" t="s">
        <v>43</v>
      </c>
      <c r="F18" s="9">
        <v>1</v>
      </c>
      <c r="G18" s="10"/>
      <c r="H18" s="9">
        <f t="shared" si="0"/>
        <v>0</v>
      </c>
      <c r="I18" s="10">
        <f t="shared" si="1"/>
        <v>0</v>
      </c>
      <c r="J18" s="19">
        <f t="shared" si="2"/>
        <v>0</v>
      </c>
    </row>
    <row r="19" spans="2:10" ht="12.75">
      <c r="B19" s="18" t="s">
        <v>6</v>
      </c>
      <c r="C19" s="20" t="s">
        <v>66</v>
      </c>
      <c r="D19" s="20"/>
      <c r="E19" s="8" t="s">
        <v>43</v>
      </c>
      <c r="F19" s="9">
        <v>1</v>
      </c>
      <c r="G19" s="10"/>
      <c r="H19" s="9">
        <f t="shared" si="0"/>
        <v>0</v>
      </c>
      <c r="I19" s="10">
        <f t="shared" si="1"/>
        <v>0</v>
      </c>
      <c r="J19" s="19">
        <f t="shared" si="2"/>
        <v>0</v>
      </c>
    </row>
    <row r="20" spans="2:10" ht="12.75">
      <c r="B20" s="5"/>
      <c r="C20" s="38" t="s">
        <v>54</v>
      </c>
      <c r="D20" s="38"/>
      <c r="E20" s="39"/>
      <c r="F20" s="39"/>
      <c r="G20" s="39"/>
      <c r="H20" s="2">
        <f>SUM(H21:H29)</f>
        <v>0</v>
      </c>
      <c r="I20" s="2">
        <f>SUM(I21:I29)</f>
        <v>0</v>
      </c>
      <c r="J20" s="6">
        <f>SUM(J21:J29)</f>
        <v>0</v>
      </c>
    </row>
    <row r="21" spans="2:10" ht="12.75">
      <c r="B21" s="18" t="s">
        <v>7</v>
      </c>
      <c r="C21" s="20" t="s">
        <v>92</v>
      </c>
      <c r="D21" s="20"/>
      <c r="E21" s="8" t="s">
        <v>43</v>
      </c>
      <c r="F21" s="9">
        <v>36</v>
      </c>
      <c r="G21" s="10"/>
      <c r="H21" s="9">
        <f>ROUND(F21*G21,2)</f>
        <v>0</v>
      </c>
      <c r="I21" s="10">
        <f t="shared" si="1"/>
        <v>0</v>
      </c>
      <c r="J21" s="19">
        <f t="shared" si="2"/>
        <v>0</v>
      </c>
    </row>
    <row r="22" spans="2:10" ht="12.75">
      <c r="B22" s="18" t="s">
        <v>8</v>
      </c>
      <c r="C22" s="20" t="s">
        <v>100</v>
      </c>
      <c r="D22" s="20"/>
      <c r="E22" s="8" t="s">
        <v>43</v>
      </c>
      <c r="F22" s="9">
        <v>10</v>
      </c>
      <c r="G22" s="10"/>
      <c r="H22" s="9">
        <f aca="true" t="shared" si="3" ref="H22:H28">ROUND(F22*G22,2)</f>
        <v>0</v>
      </c>
      <c r="I22" s="10">
        <f t="shared" si="1"/>
        <v>0</v>
      </c>
      <c r="J22" s="19">
        <f t="shared" si="2"/>
        <v>0</v>
      </c>
    </row>
    <row r="23" spans="2:10" ht="12.75">
      <c r="B23" s="18" t="s">
        <v>9</v>
      </c>
      <c r="C23" s="20" t="s">
        <v>93</v>
      </c>
      <c r="D23" s="20"/>
      <c r="E23" s="8" t="s">
        <v>43</v>
      </c>
      <c r="F23" s="9">
        <v>10</v>
      </c>
      <c r="G23" s="10"/>
      <c r="H23" s="9">
        <f t="shared" si="3"/>
        <v>0</v>
      </c>
      <c r="I23" s="10">
        <f t="shared" si="1"/>
        <v>0</v>
      </c>
      <c r="J23" s="19">
        <f t="shared" si="2"/>
        <v>0</v>
      </c>
    </row>
    <row r="24" spans="2:10" ht="12.75">
      <c r="B24" s="18" t="s">
        <v>10</v>
      </c>
      <c r="C24" s="20" t="s">
        <v>99</v>
      </c>
      <c r="D24" s="20"/>
      <c r="E24" s="8" t="s">
        <v>43</v>
      </c>
      <c r="F24" s="9">
        <v>8</v>
      </c>
      <c r="G24" s="10"/>
      <c r="H24" s="9">
        <f t="shared" si="3"/>
        <v>0</v>
      </c>
      <c r="I24" s="10">
        <f t="shared" si="1"/>
        <v>0</v>
      </c>
      <c r="J24" s="19">
        <f t="shared" si="2"/>
        <v>0</v>
      </c>
    </row>
    <row r="25" spans="2:10" ht="12.75">
      <c r="B25" s="18" t="s">
        <v>11</v>
      </c>
      <c r="C25" s="20" t="s">
        <v>98</v>
      </c>
      <c r="D25" s="20"/>
      <c r="E25" s="8" t="s">
        <v>43</v>
      </c>
      <c r="F25" s="9">
        <v>6</v>
      </c>
      <c r="G25" s="10"/>
      <c r="H25" s="9">
        <f t="shared" si="3"/>
        <v>0</v>
      </c>
      <c r="I25" s="10">
        <f t="shared" si="1"/>
        <v>0</v>
      </c>
      <c r="J25" s="19">
        <f t="shared" si="2"/>
        <v>0</v>
      </c>
    </row>
    <row r="26" spans="2:10" ht="12.75">
      <c r="B26" s="18" t="s">
        <v>12</v>
      </c>
      <c r="C26" s="20" t="s">
        <v>94</v>
      </c>
      <c r="D26" s="20"/>
      <c r="E26" s="8" t="s">
        <v>43</v>
      </c>
      <c r="F26" s="9">
        <v>6</v>
      </c>
      <c r="G26" s="10"/>
      <c r="H26" s="9">
        <f t="shared" si="3"/>
        <v>0</v>
      </c>
      <c r="I26" s="10">
        <f t="shared" si="1"/>
        <v>0</v>
      </c>
      <c r="J26" s="19">
        <f t="shared" si="2"/>
        <v>0</v>
      </c>
    </row>
    <row r="27" spans="2:10" ht="12.75">
      <c r="B27" s="18" t="s">
        <v>13</v>
      </c>
      <c r="C27" s="20" t="s">
        <v>97</v>
      </c>
      <c r="D27" s="20"/>
      <c r="E27" s="8" t="s">
        <v>43</v>
      </c>
      <c r="F27" s="9">
        <v>6</v>
      </c>
      <c r="G27" s="10"/>
      <c r="H27" s="9">
        <f t="shared" si="3"/>
        <v>0</v>
      </c>
      <c r="I27" s="10">
        <f t="shared" si="1"/>
        <v>0</v>
      </c>
      <c r="J27" s="19">
        <f t="shared" si="2"/>
        <v>0</v>
      </c>
    </row>
    <row r="28" spans="2:10" ht="12.75">
      <c r="B28" s="18" t="s">
        <v>14</v>
      </c>
      <c r="C28" s="20" t="s">
        <v>96</v>
      </c>
      <c r="D28" s="20"/>
      <c r="E28" s="8" t="s">
        <v>43</v>
      </c>
      <c r="F28" s="9">
        <v>6</v>
      </c>
      <c r="G28" s="10"/>
      <c r="H28" s="9">
        <f t="shared" si="3"/>
        <v>0</v>
      </c>
      <c r="I28" s="10">
        <f t="shared" si="1"/>
        <v>0</v>
      </c>
      <c r="J28" s="19">
        <f t="shared" si="2"/>
        <v>0</v>
      </c>
    </row>
    <row r="29" spans="2:10" ht="12.75">
      <c r="B29" s="18" t="s">
        <v>15</v>
      </c>
      <c r="C29" s="20" t="s">
        <v>95</v>
      </c>
      <c r="D29" s="20"/>
      <c r="E29" s="8" t="s">
        <v>43</v>
      </c>
      <c r="F29" s="9">
        <v>4</v>
      </c>
      <c r="G29" s="10"/>
      <c r="H29" s="9">
        <f>ROUND(F29*G29,2)</f>
        <v>0</v>
      </c>
      <c r="I29" s="10">
        <f t="shared" si="1"/>
        <v>0</v>
      </c>
      <c r="J29" s="19">
        <f t="shared" si="2"/>
        <v>0</v>
      </c>
    </row>
    <row r="30" spans="2:10" ht="12.75">
      <c r="B30" s="18" t="s">
        <v>16</v>
      </c>
      <c r="C30" s="20" t="s">
        <v>106</v>
      </c>
      <c r="D30" s="20"/>
      <c r="E30" s="8" t="s">
        <v>43</v>
      </c>
      <c r="F30" s="9">
        <v>2</v>
      </c>
      <c r="G30" s="10"/>
      <c r="H30" s="9">
        <f aca="true" t="shared" si="4" ref="H30:H35">ROUND(F30*G30,2)</f>
        <v>0</v>
      </c>
      <c r="I30" s="10">
        <f aca="true" t="shared" si="5" ref="I30:I35">H30*0.21</f>
        <v>0</v>
      </c>
      <c r="J30" s="19">
        <f aca="true" t="shared" si="6" ref="J30:J35">H30+I30</f>
        <v>0</v>
      </c>
    </row>
    <row r="31" spans="2:10" ht="12.75">
      <c r="B31" s="18" t="s">
        <v>17</v>
      </c>
      <c r="C31" s="20" t="s">
        <v>107</v>
      </c>
      <c r="D31" s="20"/>
      <c r="E31" s="8" t="s">
        <v>43</v>
      </c>
      <c r="F31" s="9">
        <v>2</v>
      </c>
      <c r="G31" s="10"/>
      <c r="H31" s="9">
        <f t="shared" si="4"/>
        <v>0</v>
      </c>
      <c r="I31" s="10">
        <f t="shared" si="5"/>
        <v>0</v>
      </c>
      <c r="J31" s="19">
        <f t="shared" si="6"/>
        <v>0</v>
      </c>
    </row>
    <row r="32" spans="2:10" ht="12.75">
      <c r="B32" s="18" t="s">
        <v>18</v>
      </c>
      <c r="C32" s="20" t="s">
        <v>108</v>
      </c>
      <c r="D32" s="20"/>
      <c r="E32" s="8" t="s">
        <v>43</v>
      </c>
      <c r="F32" s="9">
        <v>2</v>
      </c>
      <c r="G32" s="10"/>
      <c r="H32" s="9">
        <f t="shared" si="4"/>
        <v>0</v>
      </c>
      <c r="I32" s="10">
        <f t="shared" si="5"/>
        <v>0</v>
      </c>
      <c r="J32" s="19">
        <f t="shared" si="6"/>
        <v>0</v>
      </c>
    </row>
    <row r="33" spans="2:10" ht="12.75">
      <c r="B33" s="18" t="s">
        <v>19</v>
      </c>
      <c r="C33" s="20" t="s">
        <v>109</v>
      </c>
      <c r="D33" s="20"/>
      <c r="E33" s="8" t="s">
        <v>43</v>
      </c>
      <c r="F33" s="9">
        <v>2</v>
      </c>
      <c r="G33" s="10"/>
      <c r="H33" s="9">
        <f t="shared" si="4"/>
        <v>0</v>
      </c>
      <c r="I33" s="10">
        <f t="shared" si="5"/>
        <v>0</v>
      </c>
      <c r="J33" s="19">
        <f t="shared" si="6"/>
        <v>0</v>
      </c>
    </row>
    <row r="34" spans="2:10" ht="12.75">
      <c r="B34" s="18" t="s">
        <v>20</v>
      </c>
      <c r="C34" s="20" t="s">
        <v>110</v>
      </c>
      <c r="D34" s="20"/>
      <c r="E34" s="8" t="s">
        <v>43</v>
      </c>
      <c r="F34" s="9">
        <v>2</v>
      </c>
      <c r="G34" s="10"/>
      <c r="H34" s="9">
        <f t="shared" si="4"/>
        <v>0</v>
      </c>
      <c r="I34" s="10">
        <f t="shared" si="5"/>
        <v>0</v>
      </c>
      <c r="J34" s="19">
        <f t="shared" si="6"/>
        <v>0</v>
      </c>
    </row>
    <row r="35" spans="2:10" ht="12.75">
      <c r="B35" s="18" t="s">
        <v>21</v>
      </c>
      <c r="C35" s="20" t="s">
        <v>111</v>
      </c>
      <c r="D35" s="20"/>
      <c r="E35" s="8" t="s">
        <v>43</v>
      </c>
      <c r="F35" s="9">
        <v>2</v>
      </c>
      <c r="G35" s="10"/>
      <c r="H35" s="9">
        <f t="shared" si="4"/>
        <v>0</v>
      </c>
      <c r="I35" s="10">
        <f t="shared" si="5"/>
        <v>0</v>
      </c>
      <c r="J35" s="19">
        <f t="shared" si="6"/>
        <v>0</v>
      </c>
    </row>
    <row r="36" spans="2:10" ht="12.75">
      <c r="B36" s="5"/>
      <c r="C36" s="38" t="s">
        <v>55</v>
      </c>
      <c r="D36" s="38"/>
      <c r="E36" s="39"/>
      <c r="F36" s="39"/>
      <c r="G36" s="39"/>
      <c r="H36" s="2">
        <f>SUM(H37:H45)</f>
        <v>0</v>
      </c>
      <c r="I36" s="2">
        <f aca="true" t="shared" si="7" ref="I36:J36">SUM(I37:I45)</f>
        <v>0</v>
      </c>
      <c r="J36" s="6">
        <f t="shared" si="7"/>
        <v>0</v>
      </c>
    </row>
    <row r="37" spans="2:10" ht="12.75">
      <c r="B37" s="18" t="s">
        <v>16</v>
      </c>
      <c r="C37" s="20" t="s">
        <v>74</v>
      </c>
      <c r="D37" s="20"/>
      <c r="E37" s="8" t="s">
        <v>43</v>
      </c>
      <c r="F37" s="9">
        <v>3</v>
      </c>
      <c r="G37" s="10"/>
      <c r="H37" s="9">
        <f>ROUND(F37*G37,2)</f>
        <v>0</v>
      </c>
      <c r="I37" s="10">
        <f t="shared" si="1"/>
        <v>0</v>
      </c>
      <c r="J37" s="19">
        <f t="shared" si="2"/>
        <v>0</v>
      </c>
    </row>
    <row r="38" spans="2:10" ht="12.75">
      <c r="B38" s="18" t="s">
        <v>17</v>
      </c>
      <c r="C38" s="20" t="s">
        <v>75</v>
      </c>
      <c r="D38" s="20"/>
      <c r="E38" s="8" t="s">
        <v>43</v>
      </c>
      <c r="F38" s="9">
        <v>1</v>
      </c>
      <c r="G38" s="10"/>
      <c r="H38" s="9">
        <f aca="true" t="shared" si="8" ref="H38:H45">ROUND(F38*G38,2)</f>
        <v>0</v>
      </c>
      <c r="I38" s="10">
        <f t="shared" si="1"/>
        <v>0</v>
      </c>
      <c r="J38" s="19">
        <f t="shared" si="2"/>
        <v>0</v>
      </c>
    </row>
    <row r="39" spans="2:10" ht="12.75">
      <c r="B39" s="18" t="s">
        <v>18</v>
      </c>
      <c r="C39" s="20" t="s">
        <v>76</v>
      </c>
      <c r="D39" s="20"/>
      <c r="E39" s="8" t="s">
        <v>43</v>
      </c>
      <c r="F39" s="9">
        <v>2</v>
      </c>
      <c r="G39" s="10"/>
      <c r="H39" s="9">
        <f t="shared" si="8"/>
        <v>0</v>
      </c>
      <c r="I39" s="10">
        <f t="shared" si="1"/>
        <v>0</v>
      </c>
      <c r="J39" s="19">
        <f t="shared" si="2"/>
        <v>0</v>
      </c>
    </row>
    <row r="40" spans="2:10" ht="12.75">
      <c r="B40" s="18" t="s">
        <v>19</v>
      </c>
      <c r="C40" s="20" t="s">
        <v>77</v>
      </c>
      <c r="D40" s="20"/>
      <c r="E40" s="8" t="s">
        <v>43</v>
      </c>
      <c r="F40" s="9">
        <v>1</v>
      </c>
      <c r="G40" s="10"/>
      <c r="H40" s="9">
        <f t="shared" si="8"/>
        <v>0</v>
      </c>
      <c r="I40" s="10">
        <f t="shared" si="1"/>
        <v>0</v>
      </c>
      <c r="J40" s="19">
        <f t="shared" si="2"/>
        <v>0</v>
      </c>
    </row>
    <row r="41" spans="2:10" ht="12.75">
      <c r="B41" s="18" t="s">
        <v>20</v>
      </c>
      <c r="C41" s="20" t="s">
        <v>78</v>
      </c>
      <c r="D41" s="20"/>
      <c r="E41" s="8" t="s">
        <v>43</v>
      </c>
      <c r="F41" s="9">
        <v>1</v>
      </c>
      <c r="G41" s="10"/>
      <c r="H41" s="9">
        <f t="shared" si="8"/>
        <v>0</v>
      </c>
      <c r="I41" s="10">
        <f t="shared" si="1"/>
        <v>0</v>
      </c>
      <c r="J41" s="19">
        <f t="shared" si="2"/>
        <v>0</v>
      </c>
    </row>
    <row r="42" spans="2:10" ht="12.75">
      <c r="B42" s="18" t="s">
        <v>21</v>
      </c>
      <c r="C42" s="20" t="s">
        <v>79</v>
      </c>
      <c r="D42" s="20"/>
      <c r="E42" s="8" t="s">
        <v>43</v>
      </c>
      <c r="F42" s="9">
        <v>1</v>
      </c>
      <c r="G42" s="10"/>
      <c r="H42" s="9">
        <f t="shared" si="8"/>
        <v>0</v>
      </c>
      <c r="I42" s="10">
        <f t="shared" si="1"/>
        <v>0</v>
      </c>
      <c r="J42" s="19">
        <f t="shared" si="2"/>
        <v>0</v>
      </c>
    </row>
    <row r="43" spans="2:10" ht="12.75">
      <c r="B43" s="18" t="s">
        <v>22</v>
      </c>
      <c r="C43" s="20" t="s">
        <v>80</v>
      </c>
      <c r="D43" s="20"/>
      <c r="E43" s="8" t="s">
        <v>43</v>
      </c>
      <c r="F43" s="9">
        <v>1</v>
      </c>
      <c r="G43" s="10"/>
      <c r="H43" s="9">
        <f t="shared" si="8"/>
        <v>0</v>
      </c>
      <c r="I43" s="10">
        <f t="shared" si="1"/>
        <v>0</v>
      </c>
      <c r="J43" s="19">
        <f t="shared" si="2"/>
        <v>0</v>
      </c>
    </row>
    <row r="44" spans="2:10" ht="12.75">
      <c r="B44" s="18" t="s">
        <v>23</v>
      </c>
      <c r="C44" s="20" t="s">
        <v>81</v>
      </c>
      <c r="D44" s="20"/>
      <c r="E44" s="8" t="s">
        <v>43</v>
      </c>
      <c r="F44" s="9">
        <v>1</v>
      </c>
      <c r="G44" s="10"/>
      <c r="H44" s="9">
        <f t="shared" si="8"/>
        <v>0</v>
      </c>
      <c r="I44" s="10">
        <f t="shared" si="1"/>
        <v>0</v>
      </c>
      <c r="J44" s="19">
        <f t="shared" si="2"/>
        <v>0</v>
      </c>
    </row>
    <row r="45" spans="2:10" ht="12.75">
      <c r="B45" s="18" t="s">
        <v>24</v>
      </c>
      <c r="C45" s="20" t="s">
        <v>82</v>
      </c>
      <c r="D45" s="20"/>
      <c r="E45" s="8" t="s">
        <v>43</v>
      </c>
      <c r="F45" s="9">
        <v>1</v>
      </c>
      <c r="G45" s="10"/>
      <c r="H45" s="9">
        <f t="shared" si="8"/>
        <v>0</v>
      </c>
      <c r="I45" s="10">
        <f t="shared" si="1"/>
        <v>0</v>
      </c>
      <c r="J45" s="19">
        <f t="shared" si="2"/>
        <v>0</v>
      </c>
    </row>
    <row r="46" spans="2:10" ht="12.75">
      <c r="B46" s="5"/>
      <c r="C46" s="38" t="s">
        <v>86</v>
      </c>
      <c r="D46" s="38"/>
      <c r="E46" s="39"/>
      <c r="F46" s="39"/>
      <c r="G46" s="39"/>
      <c r="H46" s="2">
        <f>SUM(H47:H50)</f>
        <v>0</v>
      </c>
      <c r="I46" s="2">
        <f aca="true" t="shared" si="9" ref="I46:J46">SUM(I47:I50)</f>
        <v>0</v>
      </c>
      <c r="J46" s="6">
        <f t="shared" si="9"/>
        <v>0</v>
      </c>
    </row>
    <row r="47" spans="2:10" ht="12.75">
      <c r="B47" s="18" t="s">
        <v>25</v>
      </c>
      <c r="C47" s="20" t="s">
        <v>83</v>
      </c>
      <c r="D47" s="20"/>
      <c r="E47" s="8" t="s">
        <v>43</v>
      </c>
      <c r="F47" s="9">
        <v>1</v>
      </c>
      <c r="G47" s="10"/>
      <c r="H47" s="9">
        <f>ROUND(F47*G47,2)</f>
        <v>0</v>
      </c>
      <c r="I47" s="10">
        <f t="shared" si="1"/>
        <v>0</v>
      </c>
      <c r="J47" s="19">
        <f t="shared" si="2"/>
        <v>0</v>
      </c>
    </row>
    <row r="48" spans="2:10" ht="12.75">
      <c r="B48" s="18" t="s">
        <v>26</v>
      </c>
      <c r="C48" s="20" t="s">
        <v>84</v>
      </c>
      <c r="D48" s="20"/>
      <c r="E48" s="8" t="s">
        <v>43</v>
      </c>
      <c r="F48" s="9">
        <v>3</v>
      </c>
      <c r="G48" s="10"/>
      <c r="H48" s="9">
        <f aca="true" t="shared" si="10" ref="H48:H50">ROUND(F48*G48,2)</f>
        <v>0</v>
      </c>
      <c r="I48" s="10">
        <f t="shared" si="1"/>
        <v>0</v>
      </c>
      <c r="J48" s="19">
        <f t="shared" si="2"/>
        <v>0</v>
      </c>
    </row>
    <row r="49" spans="2:10" ht="12.75">
      <c r="B49" s="18" t="s">
        <v>27</v>
      </c>
      <c r="C49" s="20" t="s">
        <v>85</v>
      </c>
      <c r="D49" s="20"/>
      <c r="E49" s="8" t="s">
        <v>43</v>
      </c>
      <c r="F49" s="9">
        <v>1</v>
      </c>
      <c r="G49" s="10"/>
      <c r="H49" s="9">
        <f t="shared" si="10"/>
        <v>0</v>
      </c>
      <c r="I49" s="10">
        <f t="shared" si="1"/>
        <v>0</v>
      </c>
      <c r="J49" s="19">
        <f t="shared" si="2"/>
        <v>0</v>
      </c>
    </row>
    <row r="50" spans="2:10" ht="12.75">
      <c r="B50" s="18" t="s">
        <v>28</v>
      </c>
      <c r="C50" s="20" t="s">
        <v>87</v>
      </c>
      <c r="D50" s="20"/>
      <c r="E50" s="8" t="s">
        <v>43</v>
      </c>
      <c r="F50" s="9">
        <v>1</v>
      </c>
      <c r="G50" s="10"/>
      <c r="H50" s="9">
        <f t="shared" si="10"/>
        <v>0</v>
      </c>
      <c r="I50" s="10">
        <f t="shared" si="1"/>
        <v>0</v>
      </c>
      <c r="J50" s="19">
        <f t="shared" si="2"/>
        <v>0</v>
      </c>
    </row>
    <row r="51" spans="2:10" ht="12.75">
      <c r="B51" s="5"/>
      <c r="C51" s="38" t="s">
        <v>56</v>
      </c>
      <c r="D51" s="38"/>
      <c r="E51" s="39"/>
      <c r="F51" s="39"/>
      <c r="G51" s="39"/>
      <c r="H51" s="2">
        <f>SUM(H52:H54)</f>
        <v>0</v>
      </c>
      <c r="I51" s="2">
        <f aca="true" t="shared" si="11" ref="I51:J51">SUM(I52:I54)</f>
        <v>0</v>
      </c>
      <c r="J51" s="6">
        <f t="shared" si="11"/>
        <v>0</v>
      </c>
    </row>
    <row r="52" spans="2:10" ht="12.75">
      <c r="B52" s="18" t="s">
        <v>29</v>
      </c>
      <c r="C52" s="20" t="s">
        <v>68</v>
      </c>
      <c r="D52" s="20"/>
      <c r="E52" s="8" t="s">
        <v>43</v>
      </c>
      <c r="F52" s="9">
        <v>1</v>
      </c>
      <c r="G52" s="10"/>
      <c r="H52" s="9">
        <f>ROUND(F52*G52,2)</f>
        <v>0</v>
      </c>
      <c r="I52" s="10">
        <f t="shared" si="1"/>
        <v>0</v>
      </c>
      <c r="J52" s="19">
        <f t="shared" si="2"/>
        <v>0</v>
      </c>
    </row>
    <row r="53" spans="2:10" ht="12.75">
      <c r="B53" s="18" t="s">
        <v>30</v>
      </c>
      <c r="C53" s="20" t="s">
        <v>113</v>
      </c>
      <c r="D53" s="20"/>
      <c r="E53" s="8" t="s">
        <v>43</v>
      </c>
      <c r="F53" s="9">
        <v>1</v>
      </c>
      <c r="G53" s="10"/>
      <c r="H53" s="9">
        <f>ROUND(F53*G53,2)</f>
        <v>0</v>
      </c>
      <c r="I53" s="10">
        <f t="shared" si="1"/>
        <v>0</v>
      </c>
      <c r="J53" s="19">
        <f t="shared" si="2"/>
        <v>0</v>
      </c>
    </row>
    <row r="54" spans="2:10" ht="12.75">
      <c r="B54" s="18" t="s">
        <v>31</v>
      </c>
      <c r="C54" s="20" t="s">
        <v>67</v>
      </c>
      <c r="D54" s="20"/>
      <c r="E54" s="8" t="s">
        <v>43</v>
      </c>
      <c r="F54" s="9">
        <v>3</v>
      </c>
      <c r="G54" s="10"/>
      <c r="H54" s="9">
        <f>ROUND(F54*G54,2)</f>
        <v>0</v>
      </c>
      <c r="I54" s="10">
        <f t="shared" si="1"/>
        <v>0</v>
      </c>
      <c r="J54" s="19">
        <f t="shared" si="2"/>
        <v>0</v>
      </c>
    </row>
    <row r="55" spans="2:10" ht="12.75">
      <c r="B55" s="5"/>
      <c r="C55" s="38" t="s">
        <v>58</v>
      </c>
      <c r="D55" s="38"/>
      <c r="E55" s="39"/>
      <c r="F55" s="39"/>
      <c r="G55" s="39"/>
      <c r="H55" s="2">
        <f>SUM(H56:H59)</f>
        <v>0</v>
      </c>
      <c r="I55" s="2">
        <f aca="true" t="shared" si="12" ref="I55:J55">SUM(I56:I59)</f>
        <v>0</v>
      </c>
      <c r="J55" s="6">
        <f t="shared" si="12"/>
        <v>0</v>
      </c>
    </row>
    <row r="56" spans="2:10" ht="12.75">
      <c r="B56" s="18" t="s">
        <v>32</v>
      </c>
      <c r="C56" s="20" t="s">
        <v>112</v>
      </c>
      <c r="D56" s="20"/>
      <c r="E56" s="8" t="s">
        <v>43</v>
      </c>
      <c r="F56" s="9">
        <v>1</v>
      </c>
      <c r="G56" s="10"/>
      <c r="H56" s="9">
        <f>ROUND(F56*G56,2)</f>
        <v>0</v>
      </c>
      <c r="I56" s="10">
        <f t="shared" si="1"/>
        <v>0</v>
      </c>
      <c r="J56" s="19">
        <f t="shared" si="2"/>
        <v>0</v>
      </c>
    </row>
    <row r="57" spans="2:10" ht="12.75">
      <c r="B57" s="18" t="s">
        <v>33</v>
      </c>
      <c r="C57" s="20" t="s">
        <v>69</v>
      </c>
      <c r="D57" s="20"/>
      <c r="E57" s="8" t="s">
        <v>43</v>
      </c>
      <c r="F57" s="9">
        <v>1</v>
      </c>
      <c r="G57" s="10"/>
      <c r="H57" s="9">
        <f aca="true" t="shared" si="13" ref="H57:H59">ROUND(F57*G57,2)</f>
        <v>0</v>
      </c>
      <c r="I57" s="10">
        <f t="shared" si="1"/>
        <v>0</v>
      </c>
      <c r="J57" s="19">
        <f t="shared" si="2"/>
        <v>0</v>
      </c>
    </row>
    <row r="58" spans="2:10" ht="12.75">
      <c r="B58" s="18" t="s">
        <v>34</v>
      </c>
      <c r="C58" s="20" t="s">
        <v>70</v>
      </c>
      <c r="D58" s="20"/>
      <c r="E58" s="8" t="s">
        <v>43</v>
      </c>
      <c r="F58" s="9">
        <v>1</v>
      </c>
      <c r="G58" s="10"/>
      <c r="H58" s="9">
        <f t="shared" si="13"/>
        <v>0</v>
      </c>
      <c r="I58" s="10">
        <f t="shared" si="1"/>
        <v>0</v>
      </c>
      <c r="J58" s="19">
        <f t="shared" si="2"/>
        <v>0</v>
      </c>
    </row>
    <row r="59" spans="2:10" ht="12.75">
      <c r="B59" s="18" t="s">
        <v>35</v>
      </c>
      <c r="C59" s="20" t="s">
        <v>71</v>
      </c>
      <c r="D59" s="20"/>
      <c r="E59" s="8" t="s">
        <v>43</v>
      </c>
      <c r="F59" s="9">
        <v>1</v>
      </c>
      <c r="G59" s="10"/>
      <c r="H59" s="9">
        <f t="shared" si="13"/>
        <v>0</v>
      </c>
      <c r="I59" s="10">
        <f t="shared" si="1"/>
        <v>0</v>
      </c>
      <c r="J59" s="19">
        <f t="shared" si="2"/>
        <v>0</v>
      </c>
    </row>
    <row r="60" spans="2:10" ht="12.75">
      <c r="B60" s="5"/>
      <c r="C60" s="38" t="s">
        <v>59</v>
      </c>
      <c r="D60" s="38"/>
      <c r="E60" s="39"/>
      <c r="F60" s="39"/>
      <c r="G60" s="39"/>
      <c r="H60" s="2">
        <f>SUM(H61:H63)</f>
        <v>0</v>
      </c>
      <c r="I60" s="2">
        <f aca="true" t="shared" si="14" ref="I60:J60">SUM(I61:I63)</f>
        <v>0</v>
      </c>
      <c r="J60" s="6">
        <f t="shared" si="14"/>
        <v>0</v>
      </c>
    </row>
    <row r="61" spans="2:10" ht="12.75">
      <c r="B61" s="18" t="s">
        <v>36</v>
      </c>
      <c r="C61" s="20" t="s">
        <v>114</v>
      </c>
      <c r="D61" s="20"/>
      <c r="E61" s="8" t="s">
        <v>43</v>
      </c>
      <c r="F61" s="9">
        <v>1</v>
      </c>
      <c r="G61" s="10"/>
      <c r="H61" s="9">
        <f>ROUND(F61*G61,2)</f>
        <v>0</v>
      </c>
      <c r="I61" s="10">
        <f t="shared" si="1"/>
        <v>0</v>
      </c>
      <c r="J61" s="19">
        <f t="shared" si="2"/>
        <v>0</v>
      </c>
    </row>
    <row r="62" spans="2:10" ht="12.75">
      <c r="B62" s="18" t="s">
        <v>37</v>
      </c>
      <c r="C62" s="69" t="s">
        <v>116</v>
      </c>
      <c r="D62" s="70"/>
      <c r="E62" s="8" t="s">
        <v>43</v>
      </c>
      <c r="F62" s="9">
        <v>1</v>
      </c>
      <c r="G62" s="10"/>
      <c r="H62" s="9">
        <f>ROUND(F62*G62,2)</f>
        <v>0</v>
      </c>
      <c r="I62" s="10">
        <f aca="true" t="shared" si="15" ref="I62">H62*0.21</f>
        <v>0</v>
      </c>
      <c r="J62" s="19">
        <f aca="true" t="shared" si="16" ref="J62">H62+I62</f>
        <v>0</v>
      </c>
    </row>
    <row r="63" spans="2:10" ht="12.75">
      <c r="B63" s="18" t="s">
        <v>38</v>
      </c>
      <c r="C63" s="20" t="s">
        <v>63</v>
      </c>
      <c r="D63" s="20"/>
      <c r="E63" s="8" t="s">
        <v>43</v>
      </c>
      <c r="F63" s="9">
        <v>1</v>
      </c>
      <c r="G63" s="10"/>
      <c r="H63" s="9">
        <f>ROUND(F63*G63,2)</f>
        <v>0</v>
      </c>
      <c r="I63" s="10">
        <f t="shared" si="1"/>
        <v>0</v>
      </c>
      <c r="J63" s="19">
        <f t="shared" si="2"/>
        <v>0</v>
      </c>
    </row>
    <row r="64" spans="2:10" ht="12.75">
      <c r="B64" s="5"/>
      <c r="C64" s="38" t="s">
        <v>57</v>
      </c>
      <c r="D64" s="38"/>
      <c r="E64" s="39"/>
      <c r="F64" s="39"/>
      <c r="G64" s="39"/>
      <c r="H64" s="2">
        <f>SUM(H65:H66)</f>
        <v>0</v>
      </c>
      <c r="I64" s="2">
        <f aca="true" t="shared" si="17" ref="I64:J64">SUM(I65:I66)</f>
        <v>0</v>
      </c>
      <c r="J64" s="6">
        <f t="shared" si="17"/>
        <v>0</v>
      </c>
    </row>
    <row r="65" spans="2:10" ht="12.75">
      <c r="B65" s="18" t="s">
        <v>39</v>
      </c>
      <c r="C65" s="20" t="s">
        <v>61</v>
      </c>
      <c r="D65" s="20"/>
      <c r="E65" s="8" t="s">
        <v>43</v>
      </c>
      <c r="F65" s="9">
        <v>2</v>
      </c>
      <c r="G65" s="10"/>
      <c r="H65" s="9">
        <f>ROUND(F65*G65,2)</f>
        <v>0</v>
      </c>
      <c r="I65" s="10">
        <f t="shared" si="1"/>
        <v>0</v>
      </c>
      <c r="J65" s="19">
        <f t="shared" si="2"/>
        <v>0</v>
      </c>
    </row>
    <row r="66" spans="2:10" ht="12.75">
      <c r="B66" s="18" t="s">
        <v>115</v>
      </c>
      <c r="C66" s="20" t="s">
        <v>62</v>
      </c>
      <c r="D66" s="20"/>
      <c r="E66" s="8" t="s">
        <v>43</v>
      </c>
      <c r="F66" s="9">
        <v>1</v>
      </c>
      <c r="G66" s="10"/>
      <c r="H66" s="9">
        <f>ROUND(F66*G66,2)</f>
        <v>0</v>
      </c>
      <c r="I66" s="10">
        <f t="shared" si="1"/>
        <v>0</v>
      </c>
      <c r="J66" s="19">
        <f t="shared" si="2"/>
        <v>0</v>
      </c>
    </row>
    <row r="67" spans="2:10" ht="13.5" thickBot="1">
      <c r="B67" s="11"/>
      <c r="C67" s="12" t="s">
        <v>48</v>
      </c>
      <c r="D67" s="12"/>
      <c r="E67" s="13"/>
      <c r="F67" s="14"/>
      <c r="G67" s="14"/>
      <c r="H67" s="15">
        <f>H14+H20+H36+H46+H51+H55+H60+H64</f>
        <v>0</v>
      </c>
      <c r="I67" s="16">
        <f>I14+I20+I36+I46+I51+I55+I60+I64</f>
        <v>0</v>
      </c>
      <c r="J67" s="17">
        <f>J14+J20+J36+J46+J51+J55+J60+J64</f>
        <v>0</v>
      </c>
    </row>
  </sheetData>
  <mergeCells count="79">
    <mergeCell ref="C35:D35"/>
    <mergeCell ref="C62:D62"/>
    <mergeCell ref="C30:D30"/>
    <mergeCell ref="C31:D31"/>
    <mergeCell ref="C32:D32"/>
    <mergeCell ref="C33:D33"/>
    <mergeCell ref="C34:D34"/>
    <mergeCell ref="B2:J2"/>
    <mergeCell ref="C46:G46"/>
    <mergeCell ref="H11:H13"/>
    <mergeCell ref="G11:G13"/>
    <mergeCell ref="J11:J13"/>
    <mergeCell ref="I11:I13"/>
    <mergeCell ref="F11:F13"/>
    <mergeCell ref="E11:E13"/>
    <mergeCell ref="C14:G14"/>
    <mergeCell ref="C20:G20"/>
    <mergeCell ref="C36:G36"/>
    <mergeCell ref="C28:D28"/>
    <mergeCell ref="C27:D27"/>
    <mergeCell ref="C26:D26"/>
    <mergeCell ref="C25:D25"/>
    <mergeCell ref="G5:G6"/>
    <mergeCell ref="G3:G4"/>
    <mergeCell ref="H3:J4"/>
    <mergeCell ref="H5:J6"/>
    <mergeCell ref="F3:F10"/>
    <mergeCell ref="H9:J10"/>
    <mergeCell ref="H7:J8"/>
    <mergeCell ref="G7:G8"/>
    <mergeCell ref="G9:G10"/>
    <mergeCell ref="C11:D13"/>
    <mergeCell ref="C51:G51"/>
    <mergeCell ref="C55:G55"/>
    <mergeCell ref="C60:G60"/>
    <mergeCell ref="C64:G64"/>
    <mergeCell ref="C29:D29"/>
    <mergeCell ref="C61:D61"/>
    <mergeCell ref="C63:D63"/>
    <mergeCell ref="C54:D54"/>
    <mergeCell ref="C53:D53"/>
    <mergeCell ref="C52:D52"/>
    <mergeCell ref="C50:D50"/>
    <mergeCell ref="C49:D49"/>
    <mergeCell ref="C48:D48"/>
    <mergeCell ref="C47:D47"/>
    <mergeCell ref="C45:D45"/>
    <mergeCell ref="C44:D44"/>
    <mergeCell ref="C65:D65"/>
    <mergeCell ref="C66:D66"/>
    <mergeCell ref="C56:D56"/>
    <mergeCell ref="C57:D57"/>
    <mergeCell ref="C58:D58"/>
    <mergeCell ref="C59:D59"/>
    <mergeCell ref="C43:D43"/>
    <mergeCell ref="C42:D42"/>
    <mergeCell ref="C41:D41"/>
    <mergeCell ref="C40:D40"/>
    <mergeCell ref="C39:D39"/>
    <mergeCell ref="B3:C4"/>
    <mergeCell ref="D9:E10"/>
    <mergeCell ref="D7:E8"/>
    <mergeCell ref="D5:E6"/>
    <mergeCell ref="D3:E4"/>
    <mergeCell ref="C38:D38"/>
    <mergeCell ref="C37:D37"/>
    <mergeCell ref="B9:C10"/>
    <mergeCell ref="B7:C8"/>
    <mergeCell ref="B5:C6"/>
    <mergeCell ref="C19:D19"/>
    <mergeCell ref="C18:D18"/>
    <mergeCell ref="C17:D17"/>
    <mergeCell ref="C16:D16"/>
    <mergeCell ref="C15:D15"/>
    <mergeCell ref="C24:D24"/>
    <mergeCell ref="C23:D23"/>
    <mergeCell ref="C22:D22"/>
    <mergeCell ref="C21:D21"/>
    <mergeCell ref="B11:B13"/>
  </mergeCells>
  <printOptions horizontalCentered="1"/>
  <pageMargins left="0" right="0" top="0.3937007874015748" bottom="0.3937007874015748" header="0.31496062992125984" footer="0.118110236220472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Skrbek</dc:creator>
  <cp:keywords/>
  <dc:description/>
  <cp:lastModifiedBy>Milan Skrbek</cp:lastModifiedBy>
  <cp:lastPrinted>2018-04-13T16:38:25Z</cp:lastPrinted>
  <dcterms:created xsi:type="dcterms:W3CDTF">2018-04-13T15:36:17Z</dcterms:created>
  <dcterms:modified xsi:type="dcterms:W3CDTF">2018-06-13T12:06:40Z</dcterms:modified>
  <cp:category/>
  <cp:version/>
  <cp:contentType/>
  <cp:contentStatus/>
</cp:coreProperties>
</file>