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jar\Documents\Documents\Verejne zakazky LFP\2017 az 2018 DNS\3 Drogerie\VZ drogerie 07 (03-2018)\Archivace\A vyzva\"/>
    </mc:Choice>
  </mc:AlternateContent>
  <bookViews>
    <workbookView xWindow="-300" yWindow="2325" windowWidth="25230" windowHeight="11805"/>
  </bookViews>
  <sheets>
    <sheet name="List1" sheetId="1" r:id="rId1"/>
  </sheets>
  <definedNames>
    <definedName name="_xlnm._FilterDatabase" localSheetId="0" hidden="1">List1!$A$7:$AA$158</definedName>
  </definedNames>
  <calcPr calcId="162913"/>
</workbook>
</file>

<file path=xl/calcChain.xml><?xml version="1.0" encoding="utf-8"?>
<calcChain xmlns="http://schemas.openxmlformats.org/spreadsheetml/2006/main">
  <c r="W142" i="1" l="1"/>
  <c r="W110" i="1"/>
  <c r="U156" i="1" l="1"/>
  <c r="U157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3" i="1"/>
  <c r="U122" i="1"/>
  <c r="U121" i="1"/>
  <c r="U120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4" i="1"/>
  <c r="U63" i="1"/>
  <c r="U61" i="1"/>
  <c r="U60" i="1"/>
  <c r="U59" i="1"/>
  <c r="U57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1" i="1"/>
  <c r="U40" i="1"/>
  <c r="U39" i="1"/>
  <c r="U37" i="1"/>
  <c r="U36" i="1"/>
  <c r="U35" i="1"/>
  <c r="U34" i="1"/>
  <c r="U33" i="1"/>
  <c r="U32" i="1"/>
  <c r="U31" i="1"/>
  <c r="U30" i="1"/>
  <c r="U28" i="1"/>
  <c r="U27" i="1"/>
  <c r="U26" i="1"/>
  <c r="U25" i="1"/>
  <c r="U24" i="1"/>
  <c r="U23" i="1"/>
  <c r="U22" i="1"/>
  <c r="U21" i="1"/>
  <c r="U19" i="1"/>
  <c r="U18" i="1"/>
  <c r="U17" i="1"/>
  <c r="U16" i="1"/>
  <c r="U15" i="1"/>
  <c r="U14" i="1"/>
  <c r="U13" i="1"/>
  <c r="U12" i="1"/>
  <c r="U11" i="1"/>
  <c r="U10" i="1"/>
  <c r="U9" i="1"/>
  <c r="A138" i="1" l="1"/>
  <c r="A141" i="1"/>
  <c r="A144" i="1"/>
  <c r="A145" i="1" s="1"/>
  <c r="A146" i="1" s="1"/>
  <c r="A147" i="1" s="1"/>
  <c r="A148" i="1" s="1"/>
  <c r="A149" i="1" s="1"/>
  <c r="A150" i="1" s="1"/>
  <c r="A151" i="1" s="1"/>
  <c r="A152" i="1" s="1"/>
  <c r="A153" i="1" s="1"/>
  <c r="W157" i="1" l="1"/>
  <c r="W156" i="1"/>
  <c r="W37" i="1"/>
  <c r="W83" i="1" l="1"/>
  <c r="W82" i="1"/>
  <c r="W139" i="1"/>
  <c r="W27" i="1" l="1"/>
  <c r="W89" i="1"/>
  <c r="W129" i="1" l="1"/>
  <c r="W128" i="1"/>
  <c r="W132" i="1"/>
  <c r="W81" i="1" l="1"/>
  <c r="W133" i="1" l="1"/>
  <c r="W18" i="1"/>
  <c r="W136" i="1"/>
  <c r="W116" i="1" l="1"/>
  <c r="W41" i="1" l="1"/>
  <c r="W15" i="1"/>
  <c r="W140" i="1" l="1"/>
  <c r="W138" i="1"/>
  <c r="W113" i="1" l="1"/>
  <c r="W50" i="1" l="1"/>
  <c r="W80" i="1" l="1"/>
  <c r="W127" i="1" l="1"/>
  <c r="W97" i="1" l="1"/>
  <c r="W85" i="1"/>
  <c r="W39" i="1"/>
  <c r="W102" i="1" l="1"/>
  <c r="W22" i="1" l="1"/>
  <c r="W60" i="1" l="1"/>
  <c r="W17" i="1"/>
  <c r="W137" i="1"/>
  <c r="W122" i="1"/>
  <c r="W121" i="1"/>
  <c r="W45" i="1"/>
  <c r="W153" i="1"/>
  <c r="W34" i="1"/>
  <c r="W26" i="1"/>
  <c r="W148" i="1"/>
  <c r="W147" i="1"/>
  <c r="W146" i="1"/>
  <c r="W145" i="1"/>
  <c r="W144" i="1"/>
  <c r="W126" i="1"/>
  <c r="W155" i="1" l="1"/>
  <c r="W154" i="1"/>
  <c r="W152" i="1"/>
  <c r="W151" i="1"/>
  <c r="W150" i="1"/>
  <c r="W149" i="1"/>
  <c r="W143" i="1"/>
  <c r="W141" i="1"/>
  <c r="W135" i="1"/>
  <c r="W75" i="1"/>
  <c r="W51" i="1" l="1"/>
  <c r="W11" i="1"/>
  <c r="W19" i="1"/>
  <c r="W16" i="1"/>
  <c r="W14" i="1" l="1"/>
  <c r="W13" i="1"/>
  <c r="W12" i="1"/>
  <c r="W10" i="1"/>
  <c r="W9" i="1"/>
  <c r="A10" i="1"/>
  <c r="A11" i="1" l="1"/>
  <c r="A12" i="1" s="1"/>
  <c r="A13" i="1" s="1"/>
  <c r="W115" i="1"/>
  <c r="W99" i="1"/>
  <c r="A14" i="1" l="1"/>
  <c r="A17" i="1" l="1"/>
  <c r="A21" i="1" s="1"/>
  <c r="W134" i="1"/>
  <c r="W61" i="1"/>
  <c r="W131" i="1"/>
  <c r="W130" i="1"/>
  <c r="W125" i="1"/>
  <c r="W123" i="1"/>
  <c r="W120" i="1"/>
  <c r="W118" i="1"/>
  <c r="W90" i="1"/>
  <c r="W86" i="1"/>
  <c r="W72" i="1"/>
  <c r="W76" i="1"/>
  <c r="W77" i="1"/>
  <c r="W74" i="1"/>
  <c r="W79" i="1"/>
  <c r="A22" i="1" l="1"/>
  <c r="A23" i="1" s="1"/>
  <c r="A24" i="1" s="1"/>
  <c r="A25" i="1" s="1"/>
  <c r="A26" i="1" s="1"/>
  <c r="A30" i="1" s="1"/>
  <c r="A31" i="1" s="1"/>
  <c r="A32" i="1" s="1"/>
  <c r="A33" i="1" s="1"/>
  <c r="W57" i="1"/>
  <c r="W53" i="1"/>
  <c r="W55" i="1"/>
  <c r="W54" i="1"/>
  <c r="W28" i="1"/>
  <c r="W46" i="1"/>
  <c r="W36" i="1"/>
  <c r="W52" i="1"/>
  <c r="W35" i="1"/>
  <c r="W30" i="1"/>
  <c r="W31" i="1"/>
  <c r="W33" i="1"/>
  <c r="W47" i="1"/>
  <c r="W44" i="1"/>
  <c r="W117" i="1"/>
  <c r="W114" i="1"/>
  <c r="W112" i="1"/>
  <c r="W111" i="1"/>
  <c r="W109" i="1"/>
  <c r="W108" i="1"/>
  <c r="W107" i="1"/>
  <c r="W106" i="1"/>
  <c r="W105" i="1"/>
  <c r="W103" i="1"/>
  <c r="W101" i="1"/>
  <c r="W100" i="1"/>
  <c r="W98" i="1"/>
  <c r="W96" i="1"/>
  <c r="W95" i="1"/>
  <c r="W94" i="1"/>
  <c r="W93" i="1"/>
  <c r="W92" i="1"/>
  <c r="W91" i="1"/>
  <c r="W88" i="1"/>
  <c r="W87" i="1"/>
  <c r="W84" i="1"/>
  <c r="W78" i="1"/>
  <c r="W73" i="1"/>
  <c r="W71" i="1"/>
  <c r="W70" i="1"/>
  <c r="W69" i="1"/>
  <c r="W68" i="1"/>
  <c r="W67" i="1"/>
  <c r="W66" i="1"/>
  <c r="W64" i="1"/>
  <c r="W63" i="1"/>
  <c r="W59" i="1"/>
  <c r="W49" i="1"/>
  <c r="W48" i="1"/>
  <c r="W40" i="1"/>
  <c r="W43" i="1"/>
  <c r="W32" i="1"/>
  <c r="W25" i="1"/>
  <c r="W21" i="1"/>
  <c r="W23" i="1"/>
  <c r="W24" i="1"/>
  <c r="W158" i="1" l="1"/>
  <c r="A34" i="1"/>
  <c r="A35" i="1" s="1"/>
  <c r="A36" i="1" s="1"/>
  <c r="A45" i="1" l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9" i="1" s="1"/>
  <c r="A60" i="1" s="1"/>
  <c r="A61" i="1" s="1"/>
  <c r="A63" i="1" s="1"/>
  <c r="A64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5" i="1" s="1"/>
  <c r="A86" i="1" s="1"/>
  <c r="A87" i="1" s="1"/>
  <c r="A88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5" i="1" s="1"/>
  <c r="A106" i="1" s="1"/>
  <c r="A107" i="1" s="1"/>
  <c r="A108" i="1" s="1"/>
  <c r="A109" i="1" s="1"/>
  <c r="A113" i="1" l="1"/>
  <c r="A114" i="1" s="1"/>
  <c r="A115" i="1" s="1"/>
  <c r="A118" i="1" s="1"/>
  <c r="A120" i="1" s="1"/>
  <c r="A121" i="1" s="1"/>
  <c r="A122" i="1" s="1"/>
  <c r="A123" i="1" s="1"/>
  <c r="A125" i="1" s="1"/>
  <c r="A126" i="1" s="1"/>
  <c r="A127" i="1" s="1"/>
  <c r="A154" i="1" s="1"/>
  <c r="A155" i="1" s="1"/>
</calcChain>
</file>

<file path=xl/comments1.xml><?xml version="1.0" encoding="utf-8"?>
<comments xmlns="http://schemas.openxmlformats.org/spreadsheetml/2006/main">
  <authors>
    <author>Drexlerová Hana</author>
  </authors>
  <commentList>
    <comment ref="C46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60057/a</t>
        </r>
      </text>
    </comment>
    <comment ref="C142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60034</t>
        </r>
      </text>
    </comment>
    <comment ref="C143" authorId="0" shapeId="0">
      <text>
        <r>
          <rPr>
            <b/>
            <sz val="9"/>
            <color indexed="81"/>
            <rFont val="Tahoma"/>
            <family val="2"/>
            <charset val="238"/>
          </rPr>
          <t>Drexlerová Hana:</t>
        </r>
        <r>
          <rPr>
            <sz val="9"/>
            <color indexed="81"/>
            <rFont val="Tahoma"/>
            <family val="2"/>
            <charset val="238"/>
          </rPr>
          <t xml:space="preserve">
60036</t>
        </r>
      </text>
    </comment>
  </commentList>
</comments>
</file>

<file path=xl/sharedStrings.xml><?xml version="1.0" encoding="utf-8"?>
<sst xmlns="http://schemas.openxmlformats.org/spreadsheetml/2006/main" count="453" uniqueCount="336">
  <si>
    <t>jednotka</t>
  </si>
  <si>
    <t>celkem</t>
  </si>
  <si>
    <t>celková</t>
  </si>
  <si>
    <t>balení - 6 kusů</t>
  </si>
  <si>
    <t>krabice - 3750 kusů</t>
  </si>
  <si>
    <t>ks</t>
  </si>
  <si>
    <t>balení - 2 role</t>
  </si>
  <si>
    <t>balení - 100 ks</t>
  </si>
  <si>
    <t>tekutý čistící písek, 500 ml, Lila Flowers</t>
  </si>
  <si>
    <t>prostředek na mytí nádobí, vysoce kvalitní odmašťovač s patentovanou technologií, jemný a šetrný k rukám, 1 l</t>
  </si>
  <si>
    <t>WC gelový čistič, 750 ml, tekutý dezinfekční prostředek, likviduje bakterie a viry, kámen a rez</t>
  </si>
  <si>
    <t>prostředek na podlahu s obsahem včelího vosku pro dokonalé čištění a ochranu plovoucích a dřevěných podlah, 750 ml</t>
  </si>
  <si>
    <t xml:space="preserve">MÝDLA </t>
  </si>
  <si>
    <t>PŘÍPRAVKY NA PODLAHY</t>
  </si>
  <si>
    <t>PŘÍPRAVKY NA NÁDOBÍ</t>
  </si>
  <si>
    <t>TOALETNÍ POTŘEBY, RUČNÍKY</t>
  </si>
  <si>
    <t>OŠETŘENÍ NÁBYTKU</t>
  </si>
  <si>
    <t>UKLIDOVÉ POMŮCKY</t>
  </si>
  <si>
    <t>úklidové rukavice, gumové z vysoce kvalitního latexu, velikost S</t>
  </si>
  <si>
    <t>úklidové rukavice, gumové z vysoce kvalitního latexu, velikost M</t>
  </si>
  <si>
    <t>úklidové rukavice, gumové z vysoce kvalitního latexu, velikost L</t>
  </si>
  <si>
    <t>úklidové rukavice, gumové z vysoce kvalitního latexu, velikost XL</t>
  </si>
  <si>
    <t>prostředek na čištění a leštění oken, technicka - rozprašovač , 750 ml</t>
  </si>
  <si>
    <t>PŘÍPRAVKY NA SKLO</t>
  </si>
  <si>
    <t>smetáček a lopatka gumová lišta, která dobře přilne k podlaze, mix barev</t>
  </si>
  <si>
    <t>balení - 3 kusy</t>
  </si>
  <si>
    <t>kartáč rýžový na hůl, 220 mm, dřevěný, tvrdý</t>
  </si>
  <si>
    <t>dřevěná hůl, 140 cm tenká</t>
  </si>
  <si>
    <t>smeták dřevěný bez závitu, 285 mm</t>
  </si>
  <si>
    <t>smeták režný, venkovní, chodníkový s holí 250 x 56 mm, PVC</t>
  </si>
  <si>
    <t>balení - 10 kusů</t>
  </si>
  <si>
    <t>houby na nádobí 2 vrstvy, drsnější vrstva pro mytí zaschlých nečistot, molitanová vrstva, mix barev</t>
  </si>
  <si>
    <t>houby na nádobí dvě vrstvy, drsnější vrstva pro mytí zaschlých nečistot, molitanová vrstva, ergometrický tvar zajišťuje pevné uchopení a dokonale chrání nehty před poškozením, velké</t>
  </si>
  <si>
    <t>role - 50 kusů</t>
  </si>
  <si>
    <t>role - 30 kusů</t>
  </si>
  <si>
    <t>role - 20 kusů</t>
  </si>
  <si>
    <t>role - 40 kusů</t>
  </si>
  <si>
    <t>role - 25 kusů</t>
  </si>
  <si>
    <t>role - 10 kusů</t>
  </si>
  <si>
    <t>balení - 30 kusů</t>
  </si>
  <si>
    <t>ZÁSOBNÍKY A DÁVKOVAČE</t>
  </si>
  <si>
    <t xml:space="preserve">ks </t>
  </si>
  <si>
    <t xml:space="preserve">odpadkový koš drátěný, 13 l, výška: 28 cm, černý </t>
  </si>
  <si>
    <t>odpadkový koš plastový, bílý, vyklápěcí víko, 15 l</t>
  </si>
  <si>
    <t>odpadkový koš plastový, bílý, vyklápěcí víko, 50 l</t>
  </si>
  <si>
    <t>odpadkový koš venkovní s popelníkem, kovový, černý. 20 l,  Š: 32, V: 62,2, H: 32 cm</t>
  </si>
  <si>
    <t>PŘÍPRAVKY NA RUCE</t>
  </si>
  <si>
    <t>krém na ruce, olivový, měsíčkový, original, ochranný, 85 ml</t>
  </si>
  <si>
    <t>OSTATNÍ</t>
  </si>
  <si>
    <t>vědro plastové, mix barev, 5 l</t>
  </si>
  <si>
    <t>vědro plastové, mix barev, 10 l</t>
  </si>
  <si>
    <t>prostředek na mytí na nádobí s vůní citronové trávy, zvýšená pěnivost, nadstandardní mycí síla, zesílení mycího účinku aktivním octem, dermálně dobře snášen,  objem 5 l</t>
  </si>
  <si>
    <t>stěrka na okna, šíře 35 cm</t>
  </si>
  <si>
    <t>smeták dřevěný velký 30 cm, 130 cm - tyč</t>
  </si>
  <si>
    <t>smeták plastový velký 30 cm, 130 cm - tyč</t>
  </si>
  <si>
    <t>balení - 50 ks</t>
  </si>
  <si>
    <t>PŘÍPRAVKY NA TOALETY</t>
  </si>
  <si>
    <t>Množství</t>
  </si>
  <si>
    <t>Cena bez DPH (Kč)</t>
  </si>
  <si>
    <t>jednotková</t>
  </si>
  <si>
    <t>Specifikace zboží</t>
  </si>
  <si>
    <t>Celkem</t>
  </si>
  <si>
    <t>papírové ručníky zelené pro zásobníky H3 a H3 Mini, skládané, dvouvrstvé, rozměry 25 x 23 cm</t>
  </si>
  <si>
    <t>papírové ručníky bílé pro zásobníky H3 a H3 Mini, skládané, dvouvrstvé, rozměry 25 x 23 cm</t>
  </si>
  <si>
    <t>papírové kuchyňské utěrky, dvouvrstvé s ražbou, univerzální použití, bílé, návin 11 m</t>
  </si>
  <si>
    <t>toaletní papír do zásobníku, perforovaný, průměr 190 mm, dvouvrstvý, recyklovaný papír, bílý, návin 120 m</t>
  </si>
  <si>
    <t>mýdlo tekuté, příjemná parfemace (fresh, jasmín), objem 5 l</t>
  </si>
  <si>
    <t>pěnové mýdlo 5 l do zpěňovacího dávkovače, příjemná decentní parfemace, dermatologicky příznivé, v přírodě lehce odbouratelné, účinná látka lanolin</t>
  </si>
  <si>
    <t>toaletní mýdlo, 100 g, kostka, složení nevysušující pokožku</t>
  </si>
  <si>
    <t xml:space="preserve">tekuté dezinfekční mýdlo 5 l, s obsahem alkoholů a dermatologicky účinných látek na hygienické a chirurgické mytí rukou
</t>
  </si>
  <si>
    <t>WC gel k plnění závěsných košíčků uvnitř toaletních mís, který provoní, vyčistí a zanechá na toaletě svěží vůni, 750 ml</t>
  </si>
  <si>
    <t>univerzální dezinfekční a čistící prostředek, vysoce účinný, příjemná vůně, 1 l</t>
  </si>
  <si>
    <t>úklidový tkaný mycí hadr, rozměr 60 x 70 cm, barva oranžová</t>
  </si>
  <si>
    <t>úklidový netkaný hadr, rozměr 60 x 80 cm, barva bílá</t>
  </si>
  <si>
    <t>dávkovač na tekuté mýdlo, 1000 ml, čirý, plast, připevnění ke zdi kompatibilní s dávkovačem Losdi Sidney</t>
  </si>
  <si>
    <t>WC souprava , miska + štětka, 80 cm, bílá velká</t>
  </si>
  <si>
    <t>jemné krémové tekuté mýdlo, pro zásobník S1 a S2 Mini, pro běžné mytí rukou, objem 1 l</t>
  </si>
  <si>
    <t>stěrka s teleskopickou tyčí vhodná ma mytí skel, zrcadel apod., možnost nastavení pro šikmé stírání nebo přidání násady (součástí balení), šíře záběru 40 cm, teleskopická násada 120 - 200 cm</t>
  </si>
  <si>
    <t>Název položky (specifikace - druh, materiál, barva, určení apod.)</t>
  </si>
  <si>
    <t>Položka č.</t>
  </si>
  <si>
    <t>univerzální antibakteriální prostředek pro každodenní úklid, svým složením vhodný pro úklid různých druhů špíny a nečistot, lze použít na podlahy, okna, dveře, nádobí; 750 ml</t>
  </si>
  <si>
    <t>přípravek na podlahu s obsahem alfa alkoholu pro dokonalé čištění a ochranu všech nesavých povrchů včetně plovoucích podlah, 5 l</t>
  </si>
  <si>
    <t>kartáček na ruce jednostranný</t>
  </si>
  <si>
    <t>párátka kulatá</t>
  </si>
  <si>
    <t>prací prášek na bílé a barevné prádlo, 80 PD</t>
  </si>
  <si>
    <t>igelitová taška LDPE odnosná s uchem 44 x 48 cm, pevnější materiál (nesmí se protrhávat)</t>
  </si>
  <si>
    <t>tablety do myčky nádobí</t>
  </si>
  <si>
    <t>balení - 6 kg</t>
  </si>
  <si>
    <t>prostředek na mytí podlah oranžové barvy, parfemován jemnou vůní typu pomeranč, s dávkováním 3 polévkové lžíce na 10 l vody; 5 l</t>
  </si>
  <si>
    <t>dezinfekce a čistič na podlahy, velké plochy čistí a odmašťuje; použití na podlahy, dlaždice, laminátové podlahy, mramor, cihly, kovové plochy; trojí účinek - bakteriální, fungicidní a virucidní - dezinfikuje všechny materiály a plochy a ničí mikroby; 5 l</t>
  </si>
  <si>
    <t>tekutý dezinfekční prostředek (chloramin) na bázi chlóru určený k dezinfekci ploch s baktericidním, fungicidním, virucidním, sporicidním, mykobaktericidním účinkem a účinkem na MRSA; dávkování pouze 1 - 2% roztok; 5 l</t>
  </si>
  <si>
    <t>prostředek čistící na podlahové krytiny - přírodní  linoleum, Marmoleum, měkčený vinyl, mýdlová báze; 10 l</t>
  </si>
  <si>
    <t>úklidové utěrky, rozměry 38 x 38 cm, 3 barvy/balení</t>
  </si>
  <si>
    <t>hygienické sáčky na toalety, rozměry 95 x 150 x 30mm, vhodné pro vkládaní vložek a tamponů</t>
  </si>
  <si>
    <t>odpadkové pytle do koše, 16 l, rozměr 45 x 52 cm, bílé</t>
  </si>
  <si>
    <t>odpadkové pytle do koše, 30 l, rozměr 50 x 60 cm, černé</t>
  </si>
  <si>
    <t>odpadkové pytle do koše, 35 l, rozměr 49 x 60 cm, černé</t>
  </si>
  <si>
    <t>odpadkové pytle do koše, 60 l, rozměr 60 x 80 cm, černé, silné</t>
  </si>
  <si>
    <t>odpadkové pytle do koše, 120 l, rozměr 70 x 110 cm, černé, vhodné na suť, typ 200 LDPE</t>
  </si>
  <si>
    <t>odpadkové pytle do koše, 120 l, rozměr 70 x 110 cm, žluté, vhodné na třídění odpadu, PE 60 mic</t>
  </si>
  <si>
    <t>odpadkové pytle do koše, 120 l, rozměr 70 x 110 cm, modré, vhodné na třídění odpadu, PE 60 mic</t>
  </si>
  <si>
    <t>odpadkové pytle do koše, 120 l, rozměr 70 x 110 cm, červené, vhodné na třídění odpadu, PE 60 mic</t>
  </si>
  <si>
    <t>odpadkové pytle do koše, 240 l, rozměr 100 x 125 cm, černé, vhodné na těžší odpad, HDPE 35 mic</t>
  </si>
  <si>
    <t>odpadkový koš drátěný, černý,  24 l, 34,5 x 29,5 cm</t>
  </si>
  <si>
    <t>odpadkový koš drátěný, bílý kov,  60 l, 34 x 26,5 x 56 cm</t>
  </si>
  <si>
    <t>zipové sáčky, rozměr 80 x 120 mm</t>
  </si>
  <si>
    <t>zipové sáčky, rozměr 100x150 mm</t>
  </si>
  <si>
    <t>http://www.partner4office.cz/papir-toaletni-jumbo-280mm-2vrstvy-recykl-257m-88738.html</t>
  </si>
  <si>
    <t>http://www.partner4office.cz/papir-toaletni-jumbo-190mm-2vrstvy-recykl-120m-88736.html</t>
  </si>
  <si>
    <t>http://www.partner4office.cz/rucnik-dvouvrstvy-zz-zeleny-2-vrstvy-3750ks-88649.html</t>
  </si>
  <si>
    <t>http://www.partner4office.cz/rucnik-dvouvrstvy-zz-bily-2-vrstvy-3750ks-88650.html</t>
  </si>
  <si>
    <t>http://www.kaspa.cz/kuchynske-uterky-perfex-2vrstve/</t>
  </si>
  <si>
    <t>http://www.partner4office.cz/mydlo-tekute-premium-1l-88504.html</t>
  </si>
  <si>
    <t>http://www.partner4office.cz/mydlo-tekute-5l-jasmin-88501.html</t>
  </si>
  <si>
    <t>http://www.vybaveniprouklid.cz/isolda-penove-mydlo-violet-5-l-do-zpenovaciho-davkovace/d-71409/?gclid=Cj0KEQiA5vXEBRChycOl36LPn5EBEiQAJV2-bNyi9nHIzXXsjwebi_NXlvuB7is5mw1olwtuLdpQ0oUaAmPt8P8HAQ</t>
  </si>
  <si>
    <t>https://www.alter-hk.cz/chiroderm-tekute-mydlo-s-antibakter-prisadou-5l-10510005.html</t>
  </si>
  <si>
    <t>http://www.lari.cz/produkt/krystal-wc-gel-750-ml-nn-do-zavesu-vc-972555?gclid=CjwKEAiAz4XFBRCW87vj6-28uFMSJAAHeGZbNZa2hSQdRuIn7K7b2VMeVVSzNvhJQAnUiirA2Va-ThoCWu3w_wcB</t>
  </si>
  <si>
    <t>http://www.partner4office.cz/savo-original-1l-88682.html</t>
  </si>
  <si>
    <t>https://www.kosik.cz/produkt/184-savo-razant-cistic-odpadu-1l?gclid=Cj0KEQiA5vXEBRChycOl36LPn5EBEiQAJV2-bG6ZxTImre1bpqZYtrIpXoopbb1f8yk4lZt8LczOlEIaAoyJ8P8HAQ</t>
  </si>
  <si>
    <t>https://www.eva.cz/zbozi/41643/ceresit-stop-plisni-all-in-one-0-5l/?gclid=CjwKEAiAz4XFBRCW87vj6-28uFMSJAAHeGZbjzyF_OKV9vOEl-l-OQmgdcDllmBKLQESYJWn444BgRoCavXw_wcB</t>
  </si>
  <si>
    <t>http://www.partner4office.cz/krystal-cistic-oken-750ml-88466.html</t>
  </si>
  <si>
    <t>https://evashop.cz/uklid/4011-prostedek-na-nadobi-jar-1000ml.html</t>
  </si>
  <si>
    <t>http://www.partner4office.cz/krystal-na-nadobi-5l-88470.html</t>
  </si>
  <si>
    <t>http://www.ageo.cz/produkt/pronto-spray-proti-prachu-250ml-multifunkcni?gclid=Cj0KEQiA8orFBRCEpODivaOft_EBEiQAy3mlfSwjkI0iuGP_bLJHiK6TA_jffYsM8dDoxCI3SidcH2caAujx8P8HAQ</t>
  </si>
  <si>
    <t>http://www.skolni-potreby.eu/krystal-lestenka-na-nabytek-750ml-89813.html</t>
  </si>
  <si>
    <t>https://www.drogeriezde.cz/cif-aroma-lila-flowers-cistici-prostredek-500-ml.html?gclid=CjwKEAiAz4XFBRCW87vj6-28uFMSJAAHeGZb0lfAV8awgJTOy6ZZVSMQigFQpeAWiJqLVox11epffhoCqivw_wcB</t>
  </si>
  <si>
    <t>https://www.doplnky-bydleni.cz/p/krystal-univerzal-antib-750-ml?gclid=CjwKEAiAz4XFBRCW87vj6-28uFMSJAAHeGZbZinAeuPsjg0i23cFABIFSZbkIZs9t1pLO1SASyltSRoCGhnw_wcB</t>
  </si>
  <si>
    <t>https://www.alter-hk.cz/5p-plus-5l-dezinfekce-10500706.html</t>
  </si>
  <si>
    <t>https://www.alter-hk.cz/banox-hp-plus-5kg-dezinfekce-10500405.html</t>
  </si>
  <si>
    <t>http://www.xantea.cz/produkt/1012039.krystal-mydlovy-cistic-vceli-vosk-750ml/?gclid=Cj0KEQiA8orFBRCEpODivaOft_EBEiQAy3mlfWKTEo24TqHy4bdha4SClCggrrhvC9k2TsQHRigLFZEaAvZJ8P8HAQ</t>
  </si>
  <si>
    <t>https://www.bopo.cz/eshop-monel-forbo-osetrujici-pripravek-10-l.html?gclid=Cj0KEQiA8orFBRCEpODivaOft_EBEiQAy3mlfSQHR7zcv3uuGVZ7PpItCkAA9rG4SbgLS3G2rgXyplsaAm-w8P8HAQ</t>
  </si>
  <si>
    <t>https://www.gastrozone.cz/masta-smetak-s-nasadou-plast-masta-130-cm.html</t>
  </si>
  <si>
    <t>http://fraho.cz/smetaky-vnitrni/33433-smetak-dreveny-cerny-s-tyci-130x30x5-cm-chlup-6-cm-drevo-plast-8006289530346.html</t>
  </si>
  <si>
    <t>https://www.eva.cz/zbozi/DOP01643/smetacek-a-lopatka-delux-s-gumou/?gclid=Cj0KEQiA8orFBRCEpODivaOft_EBEiQAy3mlfa4W6VzC09CS4HLXLtAe7KWBzwD2f4N0R4TrTKnAamwaAlo48P8HAQ</t>
  </si>
  <si>
    <t>http://www.partner4office.cz/myci-hadr-petr-60x70cm-88397.html</t>
  </si>
  <si>
    <t>http://www.partner4office.cz/uterky-uklidove-petr-38x38cm-88794.html</t>
  </si>
  <si>
    <t>http://www.partner4office.cz/houbicky-na-nadobi-10ks-88405.html</t>
  </si>
  <si>
    <t>http://www.partner4office.cz/houbicky-kuchynske-profilovane-velke-3ks-88404.html</t>
  </si>
  <si>
    <t>http://www.partner4office.cz/odpadkove-pytle-economy-35l-8mic-30ks-88618.html</t>
  </si>
  <si>
    <t>http://shopiq.cz/sacky-do-kose-63x85-70l-40ks</t>
  </si>
  <si>
    <t>http://pape.cz/Produkty/ProduktyDetail.aspx?inom=15481</t>
  </si>
  <si>
    <t>http://pape.cz/Produkty/ProduktyDetail.aspx?inom=15476</t>
  </si>
  <si>
    <t>http://pape.cz/Produkty/ProduktyDetail.aspx?inom=15477</t>
  </si>
  <si>
    <t>http://www.partner4office.cz/odpadkove-pytle-240l-35mic-10ks-hdpe-88611.html</t>
  </si>
  <si>
    <t>https://www.uklizenoshop.cz/losdi-sidney-davkovac-tekuteho-mydla-ciry-plast-1000-ml?gclid=CjwKEAiAlZDFBRCKncm67qihiHwSJABtoNIgRmT5_FDb8c1FwSgmQu4hXpThE_B_i23XICoXQqWJIRoCM6bw_wcB</t>
  </si>
  <si>
    <t>http://www.vybaveni-hotelu.cz/cs/kategorie/6177-tork-zasobnik-na-tekute-mydlo-7322540355048.html?gclid=CjwKEAiAlZDFBRCKncm67qihiHwSJABtoNIgWS770IYs8OBPLSegwOew3idx_QGeHfXh376NvjsQKhoCjT3w_wcB</t>
  </si>
  <si>
    <t>https://www.uklizenoshop.cz/zasobnik-papirovych-rucniku-bily-plast-losdi?gclid=CjwKEAiAlZDFBRCKncm67qihiHwSJABtoNIgICtwR2PJ9SBAy7uW4SPHANE3mfJQ-r17ej2qFEOlyhoCg0fw_wcB</t>
  </si>
  <si>
    <t>http://www.partner4office.cz/zasobnik-na-rucniky-h3-mini-bily-88822.html</t>
  </si>
  <si>
    <t>http://www.partner4office.cz/kos-odpadkovy-drateny-cerny-86866.html</t>
  </si>
  <si>
    <t>https://www.uklizenoshop.cz/kos-kancelarsky-velky-stribrny-34-5x29-5-cm-24-l-kov?gclid=CjwKEAiAlZDFBRCKncm67qihiHwSJABtoNIg2zQXbKuF0qMI64b0OL9UAQ1EmuLW32P5XssxNvx-IRoCC5rw_wcB</t>
  </si>
  <si>
    <t>https://www.uklizenoshop.cz/odpadkovy-kos-drateny-bily-kov-60-l?gclid=CjwKEAiAlZDFBRCKncm67qihiHwSJABtoNIgLRAoTo3pyBWBjGtmvQXvrn4ZNnzC2r-Od2FTu0TgpBoCwdDw_wcB</t>
  </si>
  <si>
    <t>https://www.b2bpartner.cz/kovovy-venkovni-popelnik-20-litru-cerny-2/?gclid=CjwKEAiAlZDFBRCKncm67qihiHwSJABtoNIgsnsa1jhPcYIWmEojrj58M2ZOLVvIwx-jlJ9yBuN9bBoCwc3w_wcB</t>
  </si>
  <si>
    <t>https://www.drmax.cz/indulona-mesickova-85ml?gclid=CjwKEAiAlZDFBRCKncm67qihiHwSJABtoNIgILSyCz1xKM50oPBMN_JEAGw9zPh8hBIDC1197y4giRoCVQnw_wcB</t>
  </si>
  <si>
    <t>https://www.eva.cz/zbozi/DOP01623/wc-souprava-bila-velka/</t>
  </si>
  <si>
    <t>https://www.papermax.cz/kbelik-5l-uh-s-pomerovou-carou-2061cz62/?gclid=CjwKEAiAlZDFBRCKncm67qihiHwSJABtoNIgqq9JsCofFjKu_YnYE0sRQ4HGPoTJ3Cy2VJQOxuc75hoC4bfw_wcB</t>
  </si>
  <si>
    <t>https://www.kastro.cz/rewrite2.asp?r1=drogerie&amp;r2=vedro&amp;gclid=CjwKEAiAlZDFBRCKncm67qihiHwSJABtoNIgXb17J1F-dSXs9Mqau8F-OC8AegD-XLHyynyw1</t>
  </si>
  <si>
    <t>http://www.partner4office.cz/sterka-na-okna-35cm-88711.html</t>
  </si>
  <si>
    <t>toaletní papír do zásobníku, perforovaný, průměr 280 mm, dvouvrstvý, recyklovaný papír, bílý, návin 257 m</t>
  </si>
  <si>
    <t>https://nakup.itesco.cz/groceries/cs-CZ/products/2001019402715?gclid=CjwKCAjwxo3OBRBpEiwAS7X62Yv1-74JFimC2cV-DcN9Yff0Wt7zrVvVY0Nt4dc88elwlRWwyoDN7hoCHusQAvD_BwE</t>
  </si>
  <si>
    <t>dávkovač na dezinfekci, 1000 ml, bílý, plast, připevnění ke zdi kompatibilní s dávkovačem Tork Elevation</t>
  </si>
  <si>
    <t>zásobník na papírové utěrky ZZ, bílý, plast, připevnění ke zdi kompatibilní se zásobníkem H3 mini</t>
  </si>
  <si>
    <t>zásobník na papírové utěrky ZZ, bílý, plast, připevnění ke zdi kompatibilní se zásobníkem Losdi</t>
  </si>
  <si>
    <t>papírové kapesníčky v boxu, 3 vrstvy, bílé, vytahovací</t>
  </si>
  <si>
    <t>https://www.alter-hk.cz/satur-tablety-do-pisoaru-1kg-80101901.html</t>
  </si>
  <si>
    <t>WC blok závěsný - odstraňuje bakterie, zabraňuje tvorbě vodního kamene, zanechá svěží vůni (citrus, les, moře)</t>
  </si>
  <si>
    <t>https://www.alter-hk.cz/wc-valecek-zaves-komplet-v-sacku-1ks-90310505.html</t>
  </si>
  <si>
    <t>https://www.alter-hk.cz/-90310198M.html</t>
  </si>
  <si>
    <t>https://www.alter-hk.cz/glade-by-brise-osvezovac-300ml-lily-of-the-valley-90309506.html</t>
  </si>
  <si>
    <t>WC osvěžovač vzduchu, sprej, různé vůně, 300 ml</t>
  </si>
  <si>
    <t>WC olejový prostředek intenzivní, vysoce účinný k provonění toalet, koupelen a veřejných prostorů; postupně uvolňuje svěží vůni z olejové báze; aplikace nastříkáním do nádobky na WC štětku, na zadní stranu toaletní mísy nebo přímo do odpadkových košů, kde eliminuje nepříjemné pachy; 750 ml</t>
  </si>
  <si>
    <t>https://www.alter-hk.cz/bel-pomeranc-5l-na-uklid-a-nadobi-80900302.html</t>
  </si>
  <si>
    <t>https://www.alter-hk.cz/index.php?q=favorit</t>
  </si>
  <si>
    <t>https://www.alter-hk.cz/hul-drevena-140cm-uzka-na-drevene-smetaky-92100100.html</t>
  </si>
  <si>
    <t>https://www.alter-hk.cz/mistran-myci-hadr-60x80-bily-90911899.html</t>
  </si>
  <si>
    <t>https://www.alter-hk.cz/taska-ldpe-odnosna-44x48cm-ruzne-motivy-91700306.html</t>
  </si>
  <si>
    <t>https://www.alter-hk.cz/index.php?detail=91700104</t>
  </si>
  <si>
    <t>https://www.alter-hk.cz/sacky-do-kose-ean-50x60-30l-cerne-55569522.html</t>
  </si>
  <si>
    <t>https://www.alter-hk.cz/sacky-do-kose-60x80cm-cerne-ean-20ks-pytlik-91700490.html</t>
  </si>
  <si>
    <t>odpadkové pytle do koše, 60 l, rozměr 64 x 71 cm, 20 mic, zatahovací pásek</t>
  </si>
  <si>
    <t>role - 15 kusů</t>
  </si>
  <si>
    <t>https://www.alter-hk.cz/index.php?detail=91700122</t>
  </si>
  <si>
    <t>odpadkové pytle do koše, 70 l, rozměr 63 x 85 cm, bílé</t>
  </si>
  <si>
    <t>https://www.alter-hk.cz/ryzak-na-hul-220mm-tvrdy-91513001.html</t>
  </si>
  <si>
    <t>https://www.alter-hk.cz/index.php?detail=90310707</t>
  </si>
  <si>
    <t>https://www.alter-hk.cz/smetak-na-hul-dreveny-nelakovany-285mm-bez-zavitu-91511001.html</t>
  </si>
  <si>
    <t>https://www.alter-hk.cz/index.php?q=chodn%Edk</t>
  </si>
  <si>
    <t>https://www.alter-hk.cz/-55570330.html</t>
  </si>
  <si>
    <t>prostírací ubrousky, 30 x 30 cm, 1vrstvé</t>
  </si>
  <si>
    <t>http://www.nejhygiena.cz/podlaha/krystal-na-podlahu-5-l/</t>
  </si>
  <si>
    <t>https://www.alter-hk.cz/pytel-odpad-cerny-70x110-200my-91700619.html</t>
  </si>
  <si>
    <t>https://www.alter-hk.cz/kos-na-odpadky-s-hranatym-vikem-15l-91500055.html</t>
  </si>
  <si>
    <t>https://www.alter-hk.cz/kos-na-odpadky-s-hranatym-vikem-50l-91500071.html</t>
  </si>
  <si>
    <t>https://www.alter-hk.cz/hygienicke-sacky-mikrotenove-kazeta-25ks-v-kazete-90315300.html</t>
  </si>
  <si>
    <t>https://www.alter-hk.cz/stetka-na-wc-bila-91510001.html</t>
  </si>
  <si>
    <t>WC štětka, 70 cm</t>
  </si>
  <si>
    <t>zamrazovací sáčky mikrotenové s popisem 20 x 30 cm/15my</t>
  </si>
  <si>
    <t>balení - 40 ks</t>
  </si>
  <si>
    <t>http://www.hafyso.cz/zamrazovaci-sacky-s-popisem-20x30-cm15my-50ksbal-p-15.html?zenid=9d2d5a09e870d6abbf7b350ca3112532</t>
  </si>
  <si>
    <t>zipové sáčky rychlouzavírací, LDPE,  40 µm, rozměr 40 x 60 mm</t>
  </si>
  <si>
    <t>https://obalto.cz/sacky-zip/125-rychlouzaviraci-sack-zip-40-x-60-mm-100-ks.html?search_query=ZIP+40+x+60+mm&amp;results=26</t>
  </si>
  <si>
    <t>zipové sáčky rychlouzavírací, LDPE,  40 µm, rozměr 350 x 450 mm</t>
  </si>
  <si>
    <t>https://obalto.cz/sacky-zip/151-rychlouzaviraci-sack-zip-350-x-450-mm-100-ks.html?search_query=ZIP+40+x+60+mm&amp;results=26</t>
  </si>
  <si>
    <t>mikrotenové sáčky, transparentní, 20 x 30 cm/8my</t>
  </si>
  <si>
    <t>https://www.alter-hk.cz/sacek-mikrotenovy-20x30-8my-transparentni-blok--55082030.html</t>
  </si>
  <si>
    <t>zipové sáčky rychlouzavírací, LDPE,  40 µm, rozměr 200 x 300 mm</t>
  </si>
  <si>
    <t>https://obalto.cz/sacky-zip/145-rychlouzaviraci-sack-zip-200-x-300-mm-100-ks.html?search_query=ZIP+40+x+60+mm&amp;results=26</t>
  </si>
  <si>
    <t>zipové sáčky rychlouzavírací, LDPE,  40 µm, rozměr 150 x 220 mm</t>
  </si>
  <si>
    <t>https://obalto.cz/sacky-zip/140-rychlouzaviraci-sack-zip-150-x-220-mm-100-ks.html?search_query=ZIP+40+x+60+mm&amp;results=26</t>
  </si>
  <si>
    <t>zipové sáčky rychlouzavírací, LDPE,  40 µm, rozměr 70 x 100 mm</t>
  </si>
  <si>
    <t>https://obalto.cz/sacky-zip/128-rychlouzaviraci-sack-zip-70-x-100-mm-100-ks.html?search_query=ZIP+40+x+60+mm&amp;results=26</t>
  </si>
  <si>
    <t>https://www.alter-hk.cz/bannderm-300ml-dezinfekcni-tekute-mydlo-10501805.html</t>
  </si>
  <si>
    <t>tekuté mýdlo s antibakt. přísadou s dávkovačem, objem 300 ml</t>
  </si>
  <si>
    <t>košíček na WC gel</t>
  </si>
  <si>
    <t>https://www.alter-hk.cz/index.php?detail=99999076</t>
  </si>
  <si>
    <t>bělící přípravek na prádlo, 1 l</t>
  </si>
  <si>
    <t>https://www.alter-hk.cz/savo-perex-1l-90100311.html</t>
  </si>
  <si>
    <t>https://www.alter-hk.cz/-90567401.html</t>
  </si>
  <si>
    <t>antibakteriální gel v dávkovači s pumpičkou, obsah dávkovače 500 ml</t>
  </si>
  <si>
    <t>antibakteriální, náhradní náplň, obsah dávkovače 500 ml</t>
  </si>
  <si>
    <t>https://www.alter-hk.cz/chiroderm-gel-500ml-s-pumpickou-10510109.html</t>
  </si>
  <si>
    <t>https://www.alter-hk.cz/chiroderm-500ml-dezinfekce-10510209.html</t>
  </si>
  <si>
    <t>vlhčené ubrousky antibakteriální</t>
  </si>
  <si>
    <t>http://www.leifheit-shop.cz/rucni-mop-na-okna-3v1-plus-s-teleskopickou-tyci-s-kloubem-click-system-leifheit-51120</t>
  </si>
  <si>
    <t>https://vlhcene-ubrousky.heureka.cz/linteo-satin-vlhcene-ubrousky-40-ks/#</t>
  </si>
  <si>
    <t>https://www.alter-hk.cz/aktivit-g-500ml-na-grily-a-trouby-na-pripaleniny-10601011.html</t>
  </si>
  <si>
    <t>https://www.alter-hk.cz/ariel-6kg-white-amp-color-praci-prasek-80-pd-90416511.html</t>
  </si>
  <si>
    <t>https://www.alter-hk.cz/drevena-paratka-65mm-55566717.html</t>
  </si>
  <si>
    <t>https://www.top-obaly.cz/produkt/zip-sacky-classic</t>
  </si>
  <si>
    <t>balení - 500 ks</t>
  </si>
  <si>
    <t>dezinfekční sprej a spolehlivý odstraňovač plísní, hubí plísně, houby a bakterie, vhodný na stěny, obklady a spáry, objem 0,5 litru.</t>
  </si>
  <si>
    <t>mýdlo tekuté s perletí, příjemná parfemace, objem 1 l</t>
  </si>
  <si>
    <t>https://www.alter-hk.cz/vione-tek-mydlo-s-perleti-bile-balzam-1l-80105404.html</t>
  </si>
  <si>
    <t xml:space="preserve">ruční mop na okna 3v1 s teleskopickou tyčí s kloubem </t>
  </si>
  <si>
    <t>deo tablety do pisoárů - zabraňují tvorbě usazenin, vodního a močového kamene a uvolňují příjemnou intenzivní vůni, která neutralizuje nepříjemný zápach močoviny, 1 kg</t>
  </si>
  <si>
    <t>dezinfekční prostředek bez chlóru, účinný pro WC, odp. koše, pracovní plochy, ledničky, Díky trojímu účinku – bakteriálnímu, fungicidnímu a virucidnímu– dezinfikuje všechny materiály a plochy. Zahubí 99,9 % mikrobů, bakterií a plísní, objem 0,5 l, sprej</t>
  </si>
  <si>
    <t>speciální čisticí prostředek na čištění velkokapacitních grilů, trub na pečení, pecí a plechů na pečení a na odstraňování sazí, objem 500 ml</t>
  </si>
  <si>
    <t>https://sterky-sklo.heureka.cz/leifheit-sterka-na-okna-powerslide-s-teleskopickou-tyci-40-cm/#</t>
  </si>
  <si>
    <t>V případě, že níže uvedené specifikace obsahují odkaz (přímý nebo nepřímý) na konkrétní výrobek, výrobce, či dodavatele, je tento odkaz uveden s ohledem na přesnost a srozumitelnost. V tomto případě však dodavatel může nabídnout rovnocenné řešení.</t>
  </si>
  <si>
    <t>odpadkové pytle do koše, 120 l, rozměr 70 x 110 cm, černé, vhodné na třídění odpadu, LDPE 100 mic</t>
  </si>
  <si>
    <t>https://www.alter-hk.cz/pytel-odpad-cerny-70x110-t-100-91700607.html</t>
  </si>
  <si>
    <t>http://3bservis.cz/cleamen/756-cleamen-242-odpady-1l.html</t>
  </si>
  <si>
    <t>http://3bservis.cz/search?orderby=position&amp;controller=search&amp;orderway=desc&amp;search_query=zvon</t>
  </si>
  <si>
    <t>https://www.froseshop.cz/isofa-pro-500g-myci-pasta/</t>
  </si>
  <si>
    <t>odpadkové pytle do koše, 120 l, rozměr 70 x 110 cm, PE 10 mic</t>
  </si>
  <si>
    <t>http://www.partner4office.cz/odpadkove-pytle-zatahovaci-120l-10mic-88624.html#description</t>
  </si>
  <si>
    <t>WC zvon</t>
  </si>
  <si>
    <t>PŘÍPRAVKY NA ČIŠTĚNÍ ODPADŮ</t>
  </si>
  <si>
    <t xml:space="preserve">úklidové utěrky z mikrovlákna, rozměr 30 x 35 cm, 280g/m2 </t>
  </si>
  <si>
    <t>https://www.alfachem.cz/svedska-uterka-z-mikrovlakna-30-x-35-cm-280g-m2-zluta.html</t>
  </si>
  <si>
    <t>http://www.partner4office.cz/krystal-eco-na-koupelny-750ml-88467.html</t>
  </si>
  <si>
    <t>http://www.vybaveniprouklid.cz/navlek-mopu-flipper-40-cm-bavlneny-mop/d-71010/</t>
  </si>
  <si>
    <t>https://www.alter-hk.cz/katrin-plus-toaletni-papir-3-v-bily-150-utr-16525-79165250.html</t>
  </si>
  <si>
    <t>toaletní papír 3-vrstvý, bílý, 19 m</t>
  </si>
  <si>
    <t>https://www.alter-hk.cz/-80120560.html</t>
  </si>
  <si>
    <t>Tekutý čistící a dezinfekční prostředek na podlahy, chodby, koupelny, hygienické zařízení s baktericidními a fungicidními účinky. Svěží vůně; 950 ml</t>
  </si>
  <si>
    <t>https://www.alter-hk.cz/index.php?detail=90513201</t>
  </si>
  <si>
    <t>https://www.alter-hk.cz/largo-mandle-a-mleko-toaletni-mydlo-100g-37902710M.html</t>
  </si>
  <si>
    <t>odpadkový koš drátěný, černý, 16 l, pr. 26,5 cm</t>
  </si>
  <si>
    <t>https://www.domstav.cz/pianeta-kos-kancelarsky-kovovy-cerny-maly-16-l-pr.265-cm/</t>
  </si>
  <si>
    <t>https://www.alza.cz/maxi/leifheit-mop-profi-vedro-profi-s-naslapnym-zdimanim-55077-sleva-d5224805.htm?kampan=adpla_vendor_82158-Leifheit_c_1o1_EAN8001j_newish_9062897&amp;gclid=EAIaIQobChMIldOblpzI2QIVUIuyCh0HFQpQEAQYASABEgIbv_D_BwE</t>
  </si>
  <si>
    <t>mop na úklid, bavlněný,  40 cm, boční jazýčkový úchyt</t>
  </si>
  <si>
    <t xml:space="preserve">
vědro 8l s nášlapným ždímáním vč. mopu pro všechny typy podlah, záběr mopu 42cm, pohyblivý kloub, ždímací systém ve vědru </t>
  </si>
  <si>
    <t>mycí pasta s vyváženým obsahem přírodního abraziva a mletého vápence na silně zašpiněné ruce. Složení doplněné o glycerin zaručuje pokožce po umytí vhodnou regenerací. 0,5 kg</t>
  </si>
  <si>
    <t xml:space="preserve">dle nabídky: - 664 08 099  VOZÍK ROLL – MOP 2 x 17 L SE ŽDÍMAČEM a KOŠÍKEM + DRŽÁK NA PYTEL, kovový (2.400,00 Kč bez DPH)
- 664 28 116  DRŽÁK  SPEEDY  40 cm pro jazykový mop (lze použít i pro mop FLIPPER) (240,00 Kč bez DPH)
- 664 310 1141  MOP  FLIPPER BAVLNA 40 cm (69,00 Kč bez DPH)
-          664 21 056   Násada pro MOP hliník 140 cm, průměr 22 mm ……………………………………………………………………       63,00 Kč bez DPH
</t>
  </si>
  <si>
    <t>úklidový vozík: vědro 2 x 17 l se ždímačem a košíkem vč. držáku na pytel a mopu, (kovový držák 40 cm pro jazykový mop; mop bavlna 40 cm; násada pro mop hliník 140 cm, průměr 22 mm)</t>
  </si>
  <si>
    <t>Odkaz na možný výrobek za účelem vysvětlení požadavku, přičemž dodavatel může dodat rovnocenné (a lepší) řešení</t>
  </si>
  <si>
    <t>Prostředek určený k čištění odpadů zanesených tuky a mastnotou, zejména kuchyňských výlevek, vhodný na nerezové, chromované, umělohmotné i keramické povrchy odpadů, 1 l</t>
  </si>
  <si>
    <t>gelový tekutý alkalický prostředek se zesíleným a razantním účinkem na uvolnění ucpaných odpadů, 1 l</t>
  </si>
  <si>
    <t>prostředek na snadné odstranění vodního kamene, rzi, silnějších vrstev mechanických nečistot, ošetřuje baterie, zajistí lesk, 750 ml</t>
  </si>
  <si>
    <t>260 -Provozně technické oddělení Lidická</t>
  </si>
  <si>
    <t>251 - Ústřední sklad</t>
  </si>
  <si>
    <t>251 - sklad UniMeC</t>
  </si>
  <si>
    <t>070 -Ústav chemie</t>
  </si>
  <si>
    <t>100 - Ústav farmakologie</t>
  </si>
  <si>
    <t>560 - Biomedic</t>
  </si>
  <si>
    <t>130 - Ústav hygieny</t>
  </si>
  <si>
    <t>250 - děkanát</t>
  </si>
  <si>
    <t>010 - Ústav anatomie</t>
  </si>
  <si>
    <t>030 - Ústav biologie</t>
  </si>
  <si>
    <t>http://www.hafyso.cz/zamrazovaci-sacky-s-popisem-25x35-cm15my-50ksbal-p-16.html?zenid=9d2d5a09e870d6abbf7b350ca3112532</t>
  </si>
  <si>
    <t xml:space="preserve">zamrazovací sáčky mikroténové s popisem 25x35 cm/15my </t>
  </si>
  <si>
    <t>172 - CIT</t>
  </si>
  <si>
    <t>houbové utěrky, vysoce sací materiál, rozměr 18 x 15 cm, 3 barvy/balení</t>
  </si>
  <si>
    <t>https://www.alter-hk.cz/houbova-uterka-3ks-90311913.html</t>
  </si>
  <si>
    <t>559 - farmakologie</t>
  </si>
  <si>
    <t>040 - histologie</t>
  </si>
  <si>
    <t xml:space="preserve">papírové kuchyňské utěrky 2-vrstvé, bílé, role 50m
</t>
  </si>
  <si>
    <t>https://kuchynske-sterky.heureka.cz/uterky-linteo-xxl-papirove-2-vrstve-role-50m-600450-9358/#ng:6f6c64686173682d458f9b871585d98b25e76229cb316c99</t>
  </si>
  <si>
    <t>balení - 1 role</t>
  </si>
  <si>
    <t>Dezinfekční vysoce účinný tekutý čistič odpadů, 1 l</t>
  </si>
  <si>
    <t>https://www.alter-hk.cz/banox-sifon-1l-tekuty-cistic-odpadu-10107801.html</t>
  </si>
  <si>
    <t>plastový odpadkový koš na tříděný odpad, vhodný na domácí použití, objem 25 litrů, oranžové víko (plast).</t>
  </si>
  <si>
    <t>https://eshop.az-reklama.cz/cz-detail-600001870-odpadkovy-kos-ecobin-25-l-viko-oranzove.html</t>
  </si>
  <si>
    <t>510- mikrobiologie</t>
  </si>
  <si>
    <t xml:space="preserve">oprašovač antistatický teleskopický 90/123 cm, vyroben z PVC. Zadržuje prach velmi efektivně. </t>
  </si>
  <si>
    <t>https://www.alter-hk.cz/oprasovak-antistaticky-duhovy-teleskop-90-123cm-90312415T.html</t>
  </si>
  <si>
    <t>101 - zvěřinec</t>
  </si>
  <si>
    <t xml:space="preserve">https://www.lekarna.cz/linteo-soft-cream-vlhcene-ubrousky-6x70-kusu/?gclid=CjwKCAjwgr3ZBRAAEiwAGVssnakn6ByX_sBkvBavwUArW2CTnoX9mAOaAzyBYkKcWRR874MX8m7J0RoCp24QAvD_BwE </t>
  </si>
  <si>
    <t>balení - 6 x 70 ks</t>
  </si>
  <si>
    <t>plastový rozprašovač, objemu 750ml. Používá se k rosení, k hnojení postřikem na list a také k aplikaci chemických postřiků. Použít se dá, jak v interiéru, tak v exteriéru.</t>
  </si>
  <si>
    <t xml:space="preserve">https://vsenazahrady.cz/eshop/rozprasovace/rozprasovac-pamela-plastovy-bezovy-750ml-68736.html?gclid=CjwKCAjwgr3ZBRAAEiwAGVssnYYaJlqlygcoyCzRPCwOCQxRNOxlElHFv7lE1Zrbdv4zwu9Y7G8htRoCFR0QAvD_BwE </t>
  </si>
  <si>
    <t>https://www.alter-hk.cz/satur-wc-gel-750ml-na-cisteni-toalet-80100604.html</t>
  </si>
  <si>
    <t>balení - 12 kusů</t>
  </si>
  <si>
    <t>KS</t>
  </si>
  <si>
    <t>prostředek, který odstraňuje prach a šmouhy, mastné skvrny, čistí dřevěné plochy, sklo, elektroniku, spray, 250 ml</t>
  </si>
  <si>
    <t>prostředek (leštěnka) s rozprašovačem, který ošětřuje nábytek a zabraňuje vysychání dřeva, 750 ml</t>
  </si>
  <si>
    <t>mop na úklid, bavlna 40cm kapsový</t>
  </si>
  <si>
    <t>https://www.alter-hk.cz/mop-sprint-bavlna-40cm-kapsovy-66438418.html</t>
  </si>
  <si>
    <t>zásobník na toaletní papír,  bílý, plast, pro jumbo role průměru až 19 cm</t>
  </si>
  <si>
    <t>https://www.alter-hk.cz/zasobnik-na-tp-jumbo-190-kyticka-bily-plastovy-70400932.html</t>
  </si>
  <si>
    <t xml:space="preserve">vědro zednické  z polypropylenu vhodné pro stavebnictví, dílny, zahrady, odolné vůči nárazům, 5 l </t>
  </si>
  <si>
    <t>https://www.agrozet.cz/e-shop/vedro-zednicke-pvc-5-l-d48418.html?gclid=Cj0KCQjwpcLZBRCnARIsAMPBgF0QjxBHNebE8Fk0l2qdtgdhk7tb7x9Sq_Ds51CsnhQIyl4rHHHssqIaAg3ZEALw_wcB</t>
  </si>
  <si>
    <t>kartáč lahvový průměr 40mm s očkem</t>
  </si>
  <si>
    <t>https://www.alter-hk.cz/kartac-lahvovy-prumer-40mm-s-ockem-91501401.html</t>
  </si>
  <si>
    <t>kartáč lahvový průměr 50mm s houbičkou</t>
  </si>
  <si>
    <t>https://www.alter-hk.cz/kartac-lahvovy-prumer-50mm-s-houbickou-91501403.html</t>
  </si>
  <si>
    <t>drátěnka kovová GASTRO 100g, plná</t>
  </si>
  <si>
    <t>https://www.alter-hk.cz/index.php?detail=90312112</t>
  </si>
  <si>
    <t>https://www.alter-hk.cz/zasobnik-na-tp-jumbo-280-kovovy-bily-60928-70401001.html</t>
  </si>
  <si>
    <t>zásobník na toaletní papír, bílý, kov, zámek, pro jumbo role průměru až 28 cm</t>
  </si>
  <si>
    <t>https://www.alter-hk.cz/-33020101.html</t>
  </si>
  <si>
    <t xml:space="preserve">tekuté, krémové extra husté tekuté mýdlo s alantoinem a glycerinem - neutrální pH, s dávkovačem, objem 500ml </t>
  </si>
  <si>
    <t>Dětské vlhčené ubrousky obsahují jemné mléko s výtažky z aloe vera. Čistí, hydratují a chrání pokožku před tvorbou opruzenin. Balení obsahuje 6 balíčků po 70 kusech.</t>
  </si>
  <si>
    <t>https://www.leifheit-online.cz/leifheit-clean-twist-extra-soft-xl-s-vozikem-52049-p-13755?utm_source=lepsi-produkt&amp;utm_medium=detail-produktu</t>
  </si>
  <si>
    <t xml:space="preserve">rotační úklidový set s vozíkem určený pro mytí podlah bez kontaktu rukou a špinavé vody.rotační systém umístěný přímo v držadle, univerzální 20l vědro s jedním kovovým držadlem, záběr mopu 42 cm; -vozík pro jednoduché přemisťování vědra
</t>
  </si>
  <si>
    <t>https://www.leifheit-online.cz/leifheit-nahrada-sensitive-k-mopu-twist-xl-52016-p-10271</t>
  </si>
  <si>
    <t>https://www.leifheit-online.cz/leifheit-twist-micro-duo-nahrada-na-mop-55320-p-1490</t>
  </si>
  <si>
    <t>náhradní mop mikro duo - náhrada je určená pro mopy se šíří záběru 33 cm, rozměr: 42 x 13 x 2 cm, mikrovlákno, přichycení na patentky</t>
  </si>
  <si>
    <t>náhradní mop xl - náhrada k mopu je určena na mopy se šíří záběru 42 cm, rozměr: 50 x 14 x 2 cm, mikrovlákno, přichycení na patentky</t>
  </si>
  <si>
    <t>https://www.alter-hk.cz/hang-tag-vonna-visacka-spiced-apple-ruzova-70600124.html</t>
  </si>
  <si>
    <t>https://www.promex.cz/hygienicke-potreby/purex-ams-strojni-myti-nadobi-p388/39071/39103/?gclid=CjwKCAjwhLHaBRAGEiwAHCgG3uFuKVLgmh15LrIt7soXfkj6GKlZsVCoE8tdgEPb7Sz67yUQ0iAmIhoCL2UQAvD_BwE</t>
  </si>
  <si>
    <t>Alkalický prostředek určený pro myčky nádobí, Přípravek obsahuje účinné látky, které umožňují i mytí silně zašpiněného nádobí, obsah 13kg, PE kanystr</t>
  </si>
  <si>
    <t>kyselý, tekutý, oplachovací, leštící a sušící detergent určený pro všechny myčky, snižuje množství vody a vápenatých usazenin na povrchu nádobí, obsah 10 kg, PE kanystr</t>
  </si>
  <si>
    <t>https://www.promex.cz/hygienicke-potreby/purex-o-oplachovac-pro-mycky-nadobi-p390/39029/39061/</t>
  </si>
  <si>
    <t>vonná visačka do pisoáru, různé druhy, provoní a osveží toaletu</t>
  </si>
  <si>
    <t>080 - Ústav fyziologie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</si>
</sst>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2"/>
      <color rgb="FF41414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7" fillId="6" borderId="0" applyNumberFormat="0" applyBorder="0" applyAlignment="0" applyProtection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4" borderId="6" xfId="0" applyNumberFormat="1" applyFont="1" applyFill="1" applyBorder="1" applyAlignment="1">
      <alignment horizontal="right" vertical="center" indent="1"/>
    </xf>
    <xf numFmtId="0" fontId="0" fillId="0" borderId="1" xfId="0" applyFont="1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 vertical="center"/>
    </xf>
    <xf numFmtId="2" fontId="4" fillId="5" borderId="10" xfId="0" applyNumberFormat="1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2" fontId="2" fillId="0" borderId="14" xfId="0" applyNumberFormat="1" applyFont="1" applyBorder="1" applyAlignment="1">
      <alignment horizontal="center" vertical="center"/>
    </xf>
    <xf numFmtId="4" fontId="2" fillId="4" borderId="15" xfId="0" applyNumberFormat="1" applyFont="1" applyFill="1" applyBorder="1" applyAlignment="1">
      <alignment horizontal="right" vertical="center" indent="1"/>
    </xf>
    <xf numFmtId="0" fontId="0" fillId="0" borderId="8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 vertical="center" indent="1"/>
    </xf>
    <xf numFmtId="0" fontId="7" fillId="0" borderId="1" xfId="1" applyFill="1" applyBorder="1"/>
    <xf numFmtId="0" fontId="7" fillId="0" borderId="10" xfId="1" applyFill="1" applyBorder="1" applyAlignment="1">
      <alignment vertical="justify"/>
    </xf>
    <xf numFmtId="4" fontId="6" fillId="4" borderId="1" xfId="0" applyNumberFormat="1" applyFont="1" applyFill="1" applyBorder="1" applyAlignment="1">
      <alignment horizontal="right" vertical="center" indent="1"/>
    </xf>
    <xf numFmtId="4" fontId="6" fillId="4" borderId="8" xfId="0" applyNumberFormat="1" applyFont="1" applyFill="1" applyBorder="1" applyAlignment="1">
      <alignment horizontal="right" vertical="center" indent="1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1" applyBorder="1" applyAlignment="1">
      <alignment horizontal="left" vertical="center" wrapText="1"/>
    </xf>
    <xf numFmtId="4" fontId="6" fillId="4" borderId="10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0" fillId="0" borderId="19" xfId="0" applyBorder="1" applyAlignment="1">
      <alignment horizontal="center" vertical="center"/>
    </xf>
    <xf numFmtId="0" fontId="0" fillId="0" borderId="1" xfId="0" applyFont="1" applyFill="1" applyBorder="1" applyAlignment="1">
      <alignment horizontal="justify"/>
    </xf>
    <xf numFmtId="0" fontId="0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justify"/>
    </xf>
    <xf numFmtId="0" fontId="6" fillId="0" borderId="1" xfId="0" applyFont="1" applyFill="1" applyBorder="1" applyAlignment="1">
      <alignment horizontal="justify" vertical="center"/>
    </xf>
    <xf numFmtId="0" fontId="0" fillId="0" borderId="10" xfId="0" applyFont="1" applyFill="1" applyBorder="1" applyAlignment="1">
      <alignment horizontal="justify"/>
    </xf>
    <xf numFmtId="0" fontId="0" fillId="0" borderId="1" xfId="0" applyFont="1" applyFill="1" applyBorder="1" applyAlignment="1">
      <alignment horizontal="justify" vertical="center"/>
    </xf>
    <xf numFmtId="0" fontId="0" fillId="3" borderId="2" xfId="0" applyFill="1" applyBorder="1"/>
    <xf numFmtId="0" fontId="0" fillId="3" borderId="20" xfId="0" applyFill="1" applyBorder="1"/>
    <xf numFmtId="0" fontId="0" fillId="2" borderId="10" xfId="0" applyFont="1" applyFill="1" applyBorder="1" applyAlignment="1">
      <alignment horizontal="left" vertical="center" wrapText="1"/>
    </xf>
    <xf numFmtId="0" fontId="7" fillId="0" borderId="10" xfId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justify"/>
    </xf>
    <xf numFmtId="0" fontId="0" fillId="0" borderId="10" xfId="0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1" applyFont="1" applyFill="1" applyBorder="1" applyAlignment="1">
      <alignment vertical="justify"/>
    </xf>
    <xf numFmtId="0" fontId="9" fillId="0" borderId="1" xfId="1" applyFont="1" applyFill="1" applyBorder="1" applyAlignment="1">
      <alignment horizontal="left" vertical="center" wrapText="1"/>
    </xf>
    <xf numFmtId="0" fontId="9" fillId="0" borderId="10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justify"/>
    </xf>
    <xf numFmtId="0" fontId="9" fillId="0" borderId="1" xfId="1" applyFont="1" applyFill="1" applyBorder="1"/>
    <xf numFmtId="0" fontId="9" fillId="0" borderId="10" xfId="1" applyFont="1" applyBorder="1" applyAlignment="1">
      <alignment vertical="justify"/>
    </xf>
    <xf numFmtId="0" fontId="9" fillId="0" borderId="8" xfId="1" applyFont="1" applyFill="1" applyBorder="1" applyAlignment="1">
      <alignment vertical="justify"/>
    </xf>
    <xf numFmtId="0" fontId="9" fillId="0" borderId="10" xfId="1" applyFont="1" applyBorder="1" applyAlignment="1">
      <alignment wrapText="1"/>
    </xf>
    <xf numFmtId="0" fontId="9" fillId="0" borderId="10" xfId="1" applyFont="1" applyFill="1" applyBorder="1"/>
    <xf numFmtId="0" fontId="9" fillId="0" borderId="1" xfId="1" applyFont="1" applyBorder="1" applyAlignment="1">
      <alignment horizontal="left" vertical="center" wrapText="1"/>
    </xf>
    <xf numFmtId="0" fontId="9" fillId="0" borderId="10" xfId="1" applyFont="1" applyFill="1" applyBorder="1" applyAlignment="1">
      <alignment vertical="justify"/>
    </xf>
    <xf numFmtId="0" fontId="10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" fontId="6" fillId="4" borderId="6" xfId="0" applyNumberFormat="1" applyFont="1" applyFill="1" applyBorder="1" applyAlignment="1">
      <alignment horizontal="right" vertical="center" indent="1"/>
    </xf>
    <xf numFmtId="0" fontId="6" fillId="0" borderId="10" xfId="0" applyFont="1" applyBorder="1" applyAlignment="1">
      <alignment wrapText="1"/>
    </xf>
    <xf numFmtId="0" fontId="12" fillId="0" borderId="0" xfId="0" applyFont="1"/>
    <xf numFmtId="0" fontId="7" fillId="0" borderId="10" xfId="1" applyFill="1" applyBorder="1"/>
    <xf numFmtId="0" fontId="7" fillId="0" borderId="0" xfId="1"/>
    <xf numFmtId="0" fontId="6" fillId="2" borderId="1" xfId="0" applyFont="1" applyFill="1" applyBorder="1" applyAlignment="1">
      <alignment horizontal="justify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7" fillId="0" borderId="17" xfId="1" applyBorder="1" applyAlignment="1">
      <alignment vertical="justify"/>
    </xf>
    <xf numFmtId="0" fontId="6" fillId="0" borderId="17" xfId="0" applyFont="1" applyFill="1" applyBorder="1" applyAlignment="1">
      <alignment horizontal="justify" wrapText="1"/>
    </xf>
    <xf numFmtId="0" fontId="6" fillId="0" borderId="10" xfId="0" applyFont="1" applyFill="1" applyBorder="1" applyAlignment="1">
      <alignment horizontal="left" vertical="center" wrapText="1"/>
    </xf>
    <xf numFmtId="0" fontId="0" fillId="0" borderId="0" xfId="0" applyFill="1"/>
    <xf numFmtId="0" fontId="7" fillId="0" borderId="1" xfId="1" applyFill="1" applyBorder="1" applyAlignment="1">
      <alignment vertical="justify"/>
    </xf>
    <xf numFmtId="0" fontId="6" fillId="0" borderId="1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wrapText="1"/>
    </xf>
    <xf numFmtId="0" fontId="7" fillId="0" borderId="1" xfId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49" fontId="7" fillId="0" borderId="1" xfId="1" applyNumberForma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8" xfId="1" applyFill="1" applyBorder="1" applyAlignment="1">
      <alignment horizontal="justify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justify"/>
    </xf>
    <xf numFmtId="0" fontId="6" fillId="0" borderId="19" xfId="0" applyFont="1" applyBorder="1" applyAlignment="1">
      <alignment horizontal="center" vertical="center"/>
    </xf>
    <xf numFmtId="0" fontId="7" fillId="0" borderId="10" xfId="1" applyBorder="1" applyAlignment="1">
      <alignment horizontal="left" vertical="center" wrapText="1"/>
    </xf>
    <xf numFmtId="4" fontId="6" fillId="4" borderId="11" xfId="0" applyNumberFormat="1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/>
    </xf>
    <xf numFmtId="0" fontId="7" fillId="2" borderId="1" xfId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justify"/>
    </xf>
    <xf numFmtId="0" fontId="16" fillId="0" borderId="0" xfId="0" applyFont="1" applyAlignment="1">
      <alignment horizontal="justify" vertical="center"/>
    </xf>
    <xf numFmtId="0" fontId="4" fillId="5" borderId="10" xfId="0" applyFont="1" applyFill="1" applyBorder="1" applyAlignment="1">
      <alignment horizontal="center" vertical="center"/>
    </xf>
    <xf numFmtId="0" fontId="7" fillId="0" borderId="1" xfId="1" applyBorder="1" applyAlignment="1">
      <alignment vertical="justify"/>
    </xf>
    <xf numFmtId="0" fontId="17" fillId="0" borderId="1" xfId="2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17" fillId="0" borderId="10" xfId="2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17" fillId="0" borderId="18" xfId="2" applyFill="1" applyBorder="1" applyAlignment="1">
      <alignment horizontal="center" vertical="center"/>
    </xf>
    <xf numFmtId="0" fontId="17" fillId="0" borderId="1" xfId="2" applyFill="1" applyBorder="1" applyAlignment="1">
      <alignment horizontal="center" vertical="center" wrapText="1"/>
    </xf>
    <xf numFmtId="0" fontId="6" fillId="5" borderId="10" xfId="2" applyFont="1" applyFill="1" applyBorder="1" applyAlignment="1">
      <alignment horizontal="center" vertical="center" textRotation="90" wrapText="1"/>
    </xf>
    <xf numFmtId="0" fontId="6" fillId="5" borderId="10" xfId="2" applyFont="1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right" vertical="center" indent="1"/>
    </xf>
    <xf numFmtId="4" fontId="0" fillId="0" borderId="11" xfId="0" applyNumberFormat="1" applyFont="1" applyFill="1" applyBorder="1" applyAlignment="1">
      <alignment horizontal="right" vertical="center" indent="1"/>
    </xf>
    <xf numFmtId="4" fontId="6" fillId="0" borderId="1" xfId="0" applyNumberFormat="1" applyFont="1" applyFill="1" applyBorder="1" applyAlignment="1">
      <alignment horizontal="right" vertical="center" indent="1"/>
    </xf>
    <xf numFmtId="4" fontId="0" fillId="0" borderId="6" xfId="0" applyNumberFormat="1" applyFont="1" applyFill="1" applyBorder="1" applyAlignment="1">
      <alignment horizontal="right" vertical="center" indent="1"/>
    </xf>
    <xf numFmtId="4" fontId="6" fillId="0" borderId="17" xfId="0" applyNumberFormat="1" applyFont="1" applyFill="1" applyBorder="1" applyAlignment="1">
      <alignment horizontal="right" vertical="center" indent="1"/>
    </xf>
    <xf numFmtId="4" fontId="6" fillId="0" borderId="8" xfId="0" applyNumberFormat="1" applyFont="1" applyFill="1" applyBorder="1" applyAlignment="1">
      <alignment horizontal="right" vertical="center" indent="1"/>
    </xf>
    <xf numFmtId="4" fontId="0" fillId="0" borderId="9" xfId="0" applyNumberFormat="1" applyFont="1" applyFill="1" applyBorder="1" applyAlignment="1">
      <alignment horizontal="right" vertical="center" indent="1"/>
    </xf>
    <xf numFmtId="4" fontId="6" fillId="0" borderId="6" xfId="0" applyNumberFormat="1" applyFont="1" applyFill="1" applyBorder="1" applyAlignment="1">
      <alignment horizontal="right" vertical="center" indent="1"/>
    </xf>
    <xf numFmtId="0" fontId="6" fillId="0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justify" vertical="center"/>
    </xf>
    <xf numFmtId="0" fontId="7" fillId="2" borderId="8" xfId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17" fillId="0" borderId="8" xfId="2" applyFill="1" applyBorder="1" applyAlignment="1">
      <alignment horizontal="center" vertical="center"/>
    </xf>
    <xf numFmtId="4" fontId="6" fillId="4" borderId="9" xfId="0" applyNumberFormat="1" applyFont="1" applyFill="1" applyBorder="1" applyAlignment="1">
      <alignment horizontal="right" vertical="center" indent="1"/>
    </xf>
    <xf numFmtId="0" fontId="1" fillId="5" borderId="13" xfId="0" applyFont="1" applyFill="1" applyBorder="1" applyAlignment="1">
      <alignment horizontal="center" vertical="center" textRotation="90"/>
    </xf>
    <xf numFmtId="0" fontId="1" fillId="5" borderId="12" xfId="0" applyFont="1" applyFill="1" applyBorder="1" applyAlignment="1">
      <alignment horizontal="center" vertical="center" textRotation="90"/>
    </xf>
    <xf numFmtId="0" fontId="13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 vertical="center"/>
    </xf>
    <xf numFmtId="0" fontId="1" fillId="3" borderId="21" xfId="0" applyFont="1" applyFill="1" applyBorder="1" applyAlignment="1">
      <alignment horizontal="left" vertical="center"/>
    </xf>
  </cellXfs>
  <cellStyles count="3">
    <cellStyle name="Hypertextový odkaz" xfId="1" builtinId="8"/>
    <cellStyle name="Normální" xfId="0" builtinId="0"/>
    <cellStyle name="Správně" xfId="2" builtinId="2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partner4office.cz/odpadkove-pytle-240l-35mic-10ks-hdpe-88611.html" TargetMode="External"/><Relationship Id="rId117" Type="http://schemas.openxmlformats.org/officeDocument/2006/relationships/hyperlink" Target="https://www.alter-hk.cz/banox-sifon-1l-tekuty-cistic-odpadu-10107801.html" TargetMode="External"/><Relationship Id="rId21" Type="http://schemas.openxmlformats.org/officeDocument/2006/relationships/hyperlink" Target="http://www.partner4office.cz/odpadkove-pytle-economy-35l-8mic-30ks-88618.html" TargetMode="External"/><Relationship Id="rId42" Type="http://schemas.openxmlformats.org/officeDocument/2006/relationships/hyperlink" Target="https://nakup.itesco.cz/groceries/cs-CZ/products/2001019402715?gclid=CjwKCAjwxo3OBRBpEiwAS7X62Yv1-74JFimC2cV-DcN9Yff0Wt7zrVvVY0Nt4dc88elwlRWwyoDN7hoCHusQAvD_BwE" TargetMode="External"/><Relationship Id="rId47" Type="http://schemas.openxmlformats.org/officeDocument/2006/relationships/hyperlink" Target="https://www.drogeriezde.cz/cif-aroma-lila-flowers-cistici-prostredek-500-ml.html?gclid=CjwKEAiAz4XFBRCW87vj6-28uFMSJAAHeGZb0lfAV8awgJTOy6ZZVSMQigFQpeAWiJqLVox11epffhoCqivw_wcB" TargetMode="External"/><Relationship Id="rId63" Type="http://schemas.openxmlformats.org/officeDocument/2006/relationships/hyperlink" Target="https://www.alter-hk.cz/index.php?q=favorit" TargetMode="External"/><Relationship Id="rId68" Type="http://schemas.openxmlformats.org/officeDocument/2006/relationships/hyperlink" Target="https://www.alter-hk.cz/sacky-do-kose-ean-50x60-30l-cerne-55569522.html" TargetMode="External"/><Relationship Id="rId84" Type="http://schemas.openxmlformats.org/officeDocument/2006/relationships/hyperlink" Target="https://obalto.cz/sacky-zip/125-rychlouzaviraci-sack-zip-40-x-60-mm-100-ks.html?search_query=ZIP+40+x+60+mm&amp;results=26" TargetMode="External"/><Relationship Id="rId89" Type="http://schemas.openxmlformats.org/officeDocument/2006/relationships/hyperlink" Target="https://obalto.cz/sacky-zip/128-rychlouzaviraci-sack-zip-70-x-100-mm-100-ks.html?search_query=ZIP+40+x+60+mm&amp;results=26" TargetMode="External"/><Relationship Id="rId112" Type="http://schemas.openxmlformats.org/officeDocument/2006/relationships/hyperlink" Target="https://www.alter-hk.cz/-80120560.html" TargetMode="External"/><Relationship Id="rId133" Type="http://schemas.openxmlformats.org/officeDocument/2006/relationships/printerSettings" Target="../printerSettings/printerSettings1.bin"/><Relationship Id="rId16" Type="http://schemas.openxmlformats.org/officeDocument/2006/relationships/hyperlink" Target="https://www.gastrozone.cz/masta-smetak-s-nasadou-plast-masta-130-cm.html" TargetMode="External"/><Relationship Id="rId107" Type="http://schemas.openxmlformats.org/officeDocument/2006/relationships/hyperlink" Target="https://www.alfachem.cz/svedska-uterka-z-mikrovlakna-30-x-35-cm-280g-m2-zluta.html" TargetMode="External"/><Relationship Id="rId11" Type="http://schemas.openxmlformats.org/officeDocument/2006/relationships/hyperlink" Target="https://www.alter-hk.cz/satur-wc-gel-750ml-na-cisteni-toalet-80100604.html" TargetMode="External"/><Relationship Id="rId32" Type="http://schemas.openxmlformats.org/officeDocument/2006/relationships/hyperlink" Target="http://www.partner4office.cz/kos-odpadkovy-drateny-cerny-86866.html" TargetMode="External"/><Relationship Id="rId37" Type="http://schemas.openxmlformats.org/officeDocument/2006/relationships/hyperlink" Target="https://www.eva.cz/zbozi/DOP01623/wc-souprava-bila-velka/" TargetMode="External"/><Relationship Id="rId53" Type="http://schemas.openxmlformats.org/officeDocument/2006/relationships/hyperlink" Target="http://www.partner4office.cz/krystal-na-nadobi-5l-88470.html" TargetMode="External"/><Relationship Id="rId58" Type="http://schemas.openxmlformats.org/officeDocument/2006/relationships/hyperlink" Target="https://www.alter-hk.cz/-90310198M.html" TargetMode="External"/><Relationship Id="rId74" Type="http://schemas.openxmlformats.org/officeDocument/2006/relationships/hyperlink" Target="https://www.alter-hk.cz/index.php?q=chodn%Edk" TargetMode="External"/><Relationship Id="rId79" Type="http://schemas.openxmlformats.org/officeDocument/2006/relationships/hyperlink" Target="https://www.alter-hk.cz/kos-na-odpadky-s-hranatym-vikem-15l-91500055.html" TargetMode="External"/><Relationship Id="rId102" Type="http://schemas.openxmlformats.org/officeDocument/2006/relationships/hyperlink" Target="https://www.alter-hk.cz/vione-tek-mydlo-s-perleti-bile-balzam-1l-80105404.html" TargetMode="External"/><Relationship Id="rId123" Type="http://schemas.openxmlformats.org/officeDocument/2006/relationships/hyperlink" Target="https://www.alter-hk.cz/zasobnik-na-tp-jumbo-190-kyticka-bily-plastovy-70400932.html" TargetMode="External"/><Relationship Id="rId128" Type="http://schemas.openxmlformats.org/officeDocument/2006/relationships/hyperlink" Target="https://www.alter-hk.cz/-33020101.html" TargetMode="External"/><Relationship Id="rId5" Type="http://schemas.openxmlformats.org/officeDocument/2006/relationships/hyperlink" Target="http://www.partner4office.cz/papir-toaletni-jumbo-280mm-2vrstvy-recykl-257m-88738.html" TargetMode="External"/><Relationship Id="rId90" Type="http://schemas.openxmlformats.org/officeDocument/2006/relationships/hyperlink" Target="https://www.alter-hk.cz/bannderm-300ml-dezinfekcni-tekute-mydlo-10501805.html" TargetMode="External"/><Relationship Id="rId95" Type="http://schemas.openxmlformats.org/officeDocument/2006/relationships/hyperlink" Target="https://www.alter-hk.cz/chiroderm-500ml-dezinfekce-10510209.html" TargetMode="External"/><Relationship Id="rId14" Type="http://schemas.openxmlformats.org/officeDocument/2006/relationships/hyperlink" Target="http://www.ageo.cz/produkt/pronto-spray-proti-prachu-250ml-multifunkcni?gclid=Cj0KEQiA8orFBRCEpODivaOft_EBEiQAy3mlfSwjkI0iuGP_bLJHiK6TA_jffYsM8dDoxCI3SidcH2caAujx8P8HAQ" TargetMode="External"/><Relationship Id="rId22" Type="http://schemas.openxmlformats.org/officeDocument/2006/relationships/hyperlink" Target="http://shopiq.cz/sacky-do-kose-63x85-70l-40ks" TargetMode="External"/><Relationship Id="rId27" Type="http://schemas.openxmlformats.org/officeDocument/2006/relationships/hyperlink" Target="https://www.uklizenoshop.cz/losdi-sidney-davkovac-tekuteho-mydla-ciry-plast-1000-ml?gclid=CjwKEAiAlZDFBRCKncm67qihiHwSJABtoNIgRmT5_FDb8c1FwSgmQu4hXpThE_B_i23XICoXQqWJIRoCM6bw_wcB" TargetMode="External"/><Relationship Id="rId30" Type="http://schemas.openxmlformats.org/officeDocument/2006/relationships/hyperlink" Target="http://www.partner4office.cz/zasobnik-na-rucniky-h3-mini-bily-88822.html" TargetMode="External"/><Relationship Id="rId35" Type="http://schemas.openxmlformats.org/officeDocument/2006/relationships/hyperlink" Target="https://www.b2bpartner.cz/kovovy-venkovni-popelnik-20-litru-cerny-2/?gclid=CjwKEAiAlZDFBRCKncm67qihiHwSJABtoNIgsnsa1jhPcYIWmEojrj58M2ZOLVvIwx-jlJ9yBuN9bBoCwc3w_wcB" TargetMode="External"/><Relationship Id="rId43" Type="http://schemas.openxmlformats.org/officeDocument/2006/relationships/hyperlink" Target="http://www.lari.cz/produkt/krystal-wc-gel-750-ml-nn-do-zavesu-vc-972555?gclid=CjwKEAiAz4XFBRCW87vj6-28uFMSJAAHeGZbNZa2hSQdRuIn7K7b2VMeVVSzNvhJQAnUiirA2Va-ThoCWu3w_wcB" TargetMode="External"/><Relationship Id="rId48" Type="http://schemas.openxmlformats.org/officeDocument/2006/relationships/hyperlink" Target="https://www.doplnky-bydleni.cz/p/krystal-univerzal-antib-750-ml?gclid=CjwKEAiAz4XFBRCW87vj6-28uFMSJAAHeGZbZinAeuPsjg0i23cFABIFSZbkIZs9t1pLO1SASyltSRoCGhnw_wcB" TargetMode="External"/><Relationship Id="rId56" Type="http://schemas.openxmlformats.org/officeDocument/2006/relationships/hyperlink" Target="https://www.alter-hk.cz/satur-tablety-do-pisoaru-1kg-80101901.html" TargetMode="External"/><Relationship Id="rId64" Type="http://schemas.openxmlformats.org/officeDocument/2006/relationships/hyperlink" Target="https://www.alter-hk.cz/hul-drevena-140cm-uzka-na-drevene-smetaky-92100100.html" TargetMode="External"/><Relationship Id="rId69" Type="http://schemas.openxmlformats.org/officeDocument/2006/relationships/hyperlink" Target="https://www.alter-hk.cz/sacky-do-kose-60x80cm-cerne-ean-20ks-pytlik-91700490.html" TargetMode="External"/><Relationship Id="rId77" Type="http://schemas.openxmlformats.org/officeDocument/2006/relationships/hyperlink" Target="http://www.nejhygiena.cz/podlaha/krystal-na-podlahu-5-l/" TargetMode="External"/><Relationship Id="rId100" Type="http://schemas.openxmlformats.org/officeDocument/2006/relationships/hyperlink" Target="https://www.alter-hk.cz/drevena-paratka-65mm-55566717.html" TargetMode="External"/><Relationship Id="rId105" Type="http://schemas.openxmlformats.org/officeDocument/2006/relationships/hyperlink" Target="http://www.partner4office.cz/odpadkove-pytle-zatahovaci-120l-10mic-88624.html" TargetMode="External"/><Relationship Id="rId113" Type="http://schemas.openxmlformats.org/officeDocument/2006/relationships/hyperlink" Target="https://www.alter-hk.cz/index.php?detail=90513201" TargetMode="External"/><Relationship Id="rId118" Type="http://schemas.openxmlformats.org/officeDocument/2006/relationships/hyperlink" Target="https://eshop.az-reklama.cz/cz-detail-600001870-odpadkovy-kos-ecobin-25-l-viko-oranzove.html" TargetMode="External"/><Relationship Id="rId126" Type="http://schemas.openxmlformats.org/officeDocument/2006/relationships/hyperlink" Target="https://www.alter-hk.cz/kartac-lahvovy-prumer-50mm-s-houbickou-91501403.html" TargetMode="External"/><Relationship Id="rId134" Type="http://schemas.openxmlformats.org/officeDocument/2006/relationships/vmlDrawing" Target="../drawings/vmlDrawing1.vml"/><Relationship Id="rId8" Type="http://schemas.openxmlformats.org/officeDocument/2006/relationships/hyperlink" Target="http://www.vybaveniprouklid.cz/isolda-penove-mydlo-violet-5-l-do-zpenovaciho-davkovace/d-71409/?gclid=Cj0KEQiA5vXEBRChycOl36LPn5EBEiQAJV2-bNyi9nHIzXXsjwebi_NXlvuB7is5mw1olwtuLdpQ0oUaAmPt8P8HAQ" TargetMode="External"/><Relationship Id="rId51" Type="http://schemas.openxmlformats.org/officeDocument/2006/relationships/hyperlink" Target="https://www.bopo.cz/eshop-monel-forbo-osetrujici-pripravek-10-l.html?gclid=Cj0KEQiA8orFBRCEpODivaOft_EBEiQAy3mlfSQHR7zcv3uuGVZ7PpItCkAA9rG4SbgLS3G2rgXyplsaAm-w8P8HAQ" TargetMode="External"/><Relationship Id="rId72" Type="http://schemas.openxmlformats.org/officeDocument/2006/relationships/hyperlink" Target="https://www.alter-hk.cz/index.php?detail=90310707" TargetMode="External"/><Relationship Id="rId80" Type="http://schemas.openxmlformats.org/officeDocument/2006/relationships/hyperlink" Target="https://www.alter-hk.cz/kos-na-odpadky-s-hranatym-vikem-50l-91500071.html" TargetMode="External"/><Relationship Id="rId85" Type="http://schemas.openxmlformats.org/officeDocument/2006/relationships/hyperlink" Target="https://obalto.cz/sacky-zip/151-rychlouzaviraci-sack-zip-350-x-450-mm-100-ks.html?search_query=ZIP+40+x+60+mm&amp;results=26" TargetMode="External"/><Relationship Id="rId93" Type="http://schemas.openxmlformats.org/officeDocument/2006/relationships/hyperlink" Target="https://www.alter-hk.cz/-90567401.html" TargetMode="External"/><Relationship Id="rId98" Type="http://schemas.openxmlformats.org/officeDocument/2006/relationships/hyperlink" Target="https://www.alter-hk.cz/aktivit-g-500ml-na-grily-a-trouby-na-pripaleniny-10601011.html" TargetMode="External"/><Relationship Id="rId121" Type="http://schemas.openxmlformats.org/officeDocument/2006/relationships/hyperlink" Target="https://vsenazahrady.cz/eshop/rozprasovace/rozprasovac-pamela-plastovy-bezovy-750ml-68736.html?gclid=CjwKCAjwgr3ZBRAAEiwAGVssnYYaJlqlygcoyCzRPCwOCQxRNOxlElHFv7lE1Zrbdv4zwu9Y7G8htRoCFR0QAvD_BwE" TargetMode="External"/><Relationship Id="rId3" Type="http://schemas.openxmlformats.org/officeDocument/2006/relationships/hyperlink" Target="http://www.partner4office.cz/rucnik-dvouvrstvy-zz-bily-2-vrstvy-3750ks-88650.html" TargetMode="External"/><Relationship Id="rId12" Type="http://schemas.openxmlformats.org/officeDocument/2006/relationships/hyperlink" Target="http://www.partner4office.cz/savo-original-1l-88682.html" TargetMode="External"/><Relationship Id="rId17" Type="http://schemas.openxmlformats.org/officeDocument/2006/relationships/hyperlink" Target="http://fraho.cz/smetaky-vnitrni/33433-smetak-dreveny-cerny-s-tyci-130x30x5-cm-chlup-6-cm-drevo-plast-8006289530346.html" TargetMode="External"/><Relationship Id="rId25" Type="http://schemas.openxmlformats.org/officeDocument/2006/relationships/hyperlink" Target="http://pape.cz/Produkty/ProduktyDetail.aspx?inom=15476" TargetMode="External"/><Relationship Id="rId33" Type="http://schemas.openxmlformats.org/officeDocument/2006/relationships/hyperlink" Target="https://www.uklizenoshop.cz/kos-kancelarsky-velky-stribrny-34-5x29-5-cm-24-l-kov?gclid=CjwKEAiAlZDFBRCKncm67qihiHwSJABtoNIg2zQXbKuF0qMI64b0OL9UAQ1EmuLW32P5XssxNvx-IRoCC5rw_wcB" TargetMode="External"/><Relationship Id="rId38" Type="http://schemas.openxmlformats.org/officeDocument/2006/relationships/hyperlink" Target="https://www.papermax.cz/kbelik-5l-uh-s-pomerovou-carou-2061cz62/?gclid=CjwKEAiAlZDFBRCKncm67qihiHwSJABtoNIgqq9JsCofFjKu_YnYE0sRQ4HGPoTJ3Cy2VJQOxuc75hoC4bfw_wcB" TargetMode="External"/><Relationship Id="rId46" Type="http://schemas.openxmlformats.org/officeDocument/2006/relationships/hyperlink" Target="https://www.eva.cz/zbozi/41643/ceresit-stop-plisni-all-in-one-0-5l/?gclid=CjwKEAiAz4XFBRCW87vj6-28uFMSJAAHeGZbjzyF_OKV9vOEl-l-OQmgdcDllmBKLQESYJWn444BgRoCavXw_wcB" TargetMode="External"/><Relationship Id="rId59" Type="http://schemas.openxmlformats.org/officeDocument/2006/relationships/hyperlink" Target="https://www.alter-hk.cz/glade-by-brise-osvezovac-300ml-lily-of-the-valley-90309506.html" TargetMode="External"/><Relationship Id="rId67" Type="http://schemas.openxmlformats.org/officeDocument/2006/relationships/hyperlink" Target="https://www.alter-hk.cz/index.php?detail=91700104" TargetMode="External"/><Relationship Id="rId103" Type="http://schemas.openxmlformats.org/officeDocument/2006/relationships/hyperlink" Target="https://sterky-sklo.heureka.cz/leifheit-sterka-na-okna-powerslide-s-teleskopickou-tyci-40-cm/" TargetMode="External"/><Relationship Id="rId108" Type="http://schemas.openxmlformats.org/officeDocument/2006/relationships/hyperlink" Target="http://3bservis.cz/search?orderby=position&amp;controller=search&amp;orderway=desc&amp;search_query=zvon" TargetMode="External"/><Relationship Id="rId116" Type="http://schemas.openxmlformats.org/officeDocument/2006/relationships/hyperlink" Target="https://kuchynske-sterky.heureka.cz/uterky-linteo-xxl-papirove-2-vrstve-role-50m-600450-9358/" TargetMode="External"/><Relationship Id="rId124" Type="http://schemas.openxmlformats.org/officeDocument/2006/relationships/hyperlink" Target="https://www.agrozet.cz/e-shop/vedro-zednicke-pvc-5-l-d48418.html?gclid=Cj0KCQjwpcLZBRCnARIsAMPBgF0QjxBHNebE8Fk0l2qdtgdhk7tb7x9Sq_Ds51CsnhQIyl4rHHHssqIaAg3ZEALw_wcB" TargetMode="External"/><Relationship Id="rId129" Type="http://schemas.openxmlformats.org/officeDocument/2006/relationships/hyperlink" Target="https://www.leifheit-online.cz/leifheit-clean-twist-extra-soft-xl-s-vozikem-52049-p-13755?utm_source=lepsi-produkt&amp;utm_medium=detail-produktu" TargetMode="External"/><Relationship Id="rId20" Type="http://schemas.openxmlformats.org/officeDocument/2006/relationships/hyperlink" Target="http://www.partner4office.cz/myci-hadr-petr-60x70cm-88397.html" TargetMode="External"/><Relationship Id="rId41" Type="http://schemas.openxmlformats.org/officeDocument/2006/relationships/hyperlink" Target="http://www.kaspa.cz/kuchynske-uterky-perfex-2vrstve/" TargetMode="External"/><Relationship Id="rId54" Type="http://schemas.openxmlformats.org/officeDocument/2006/relationships/hyperlink" Target="https://www.eva.cz/zbozi/DOP01643/smetacek-a-lopatka-delux-s-gumou/?gclid=Cj0KEQiA8orFBRCEpODivaOft_EBEiQAy3mlfa4W6VzC09CS4HLXLtAe7KWBzwD2f4N0R4TrTKnAamwaAlo48P8HAQ" TargetMode="External"/><Relationship Id="rId62" Type="http://schemas.openxmlformats.org/officeDocument/2006/relationships/hyperlink" Target="https://www.alter-hk.cz/index.php?q=favorit" TargetMode="External"/><Relationship Id="rId70" Type="http://schemas.openxmlformats.org/officeDocument/2006/relationships/hyperlink" Target="https://www.alter-hk.cz/index.php?detail=91700122" TargetMode="External"/><Relationship Id="rId75" Type="http://schemas.openxmlformats.org/officeDocument/2006/relationships/hyperlink" Target="https://www.alter-hk.cz/index.php?q=favorit" TargetMode="External"/><Relationship Id="rId83" Type="http://schemas.openxmlformats.org/officeDocument/2006/relationships/hyperlink" Target="http://www.hafyso.cz/zamrazovaci-sacky-s-popisem-20x30-cm15my-50ksbal-p-15.html?zenid=9d2d5a09e870d6abbf7b350ca3112532" TargetMode="External"/><Relationship Id="rId88" Type="http://schemas.openxmlformats.org/officeDocument/2006/relationships/hyperlink" Target="https://obalto.cz/sacky-zip/140-rychlouzaviraci-sack-zip-150-x-220-mm-100-ks.html?search_query=ZIP+40+x+60+mm&amp;results=26" TargetMode="External"/><Relationship Id="rId91" Type="http://schemas.openxmlformats.org/officeDocument/2006/relationships/hyperlink" Target="https://www.alter-hk.cz/index.php?detail=99999076" TargetMode="External"/><Relationship Id="rId96" Type="http://schemas.openxmlformats.org/officeDocument/2006/relationships/hyperlink" Target="http://www.leifheit-shop.cz/rucni-mop-na-okna-3v1-plus-s-teleskopickou-tyci-s-kloubem-click-system-leifheit-51120" TargetMode="External"/><Relationship Id="rId111" Type="http://schemas.openxmlformats.org/officeDocument/2006/relationships/hyperlink" Target="http://www.vybaveniprouklid.cz/navlek-mopu-flipper-40-cm-bavlneny-mop/d-71010/" TargetMode="External"/><Relationship Id="rId132" Type="http://schemas.openxmlformats.org/officeDocument/2006/relationships/hyperlink" Target="https://www.alter-hk.cz/hang-tag-vonna-visacka-spiced-apple-ruzova-70600124.html" TargetMode="External"/><Relationship Id="rId1" Type="http://schemas.openxmlformats.org/officeDocument/2006/relationships/hyperlink" Target="http://www.partner4office.cz/papir-toaletni-jumbo-190mm-2vrstvy-recykl-120m-88736.html" TargetMode="External"/><Relationship Id="rId6" Type="http://schemas.openxmlformats.org/officeDocument/2006/relationships/hyperlink" Target="http://www.partner4office.cz/mydlo-tekute-premium-1l-88504.html" TargetMode="External"/><Relationship Id="rId15" Type="http://schemas.openxmlformats.org/officeDocument/2006/relationships/hyperlink" Target="http://www.skolni-potreby.eu/krystal-lestenka-na-nabytek-750ml-89813.html" TargetMode="External"/><Relationship Id="rId23" Type="http://schemas.openxmlformats.org/officeDocument/2006/relationships/hyperlink" Target="http://pape.cz/Produkty/ProduktyDetail.aspx?inom=15481" TargetMode="External"/><Relationship Id="rId28" Type="http://schemas.openxmlformats.org/officeDocument/2006/relationships/hyperlink" Target="http://www.vybaveni-hotelu.cz/cs/kategorie/6177-tork-zasobnik-na-tekute-mydlo-7322540355048.html?gclid=CjwKEAiAlZDFBRCKncm67qihiHwSJABtoNIgWS770IYs8OBPLSegwOew3idx_QGeHfXh376NvjsQKhoCjT3w_wcB" TargetMode="External"/><Relationship Id="rId36" Type="http://schemas.openxmlformats.org/officeDocument/2006/relationships/hyperlink" Target="https://www.drmax.cz/indulona-mesickova-85ml?gclid=CjwKEAiAlZDFBRCKncm67qihiHwSJABtoNIgILSyCz1xKM50oPBMN_JEAGw9zPh8hBIDC1197y4giRoCVQnw_wcB" TargetMode="External"/><Relationship Id="rId49" Type="http://schemas.openxmlformats.org/officeDocument/2006/relationships/hyperlink" Target="https://www.alter-hk.cz/5p-plus-5l-dezinfekce-10500706.html" TargetMode="External"/><Relationship Id="rId57" Type="http://schemas.openxmlformats.org/officeDocument/2006/relationships/hyperlink" Target="https://www.alter-hk.cz/wc-valecek-zaves-komplet-v-sacku-1ks-90310505.html" TargetMode="External"/><Relationship Id="rId106" Type="http://schemas.openxmlformats.org/officeDocument/2006/relationships/hyperlink" Target="https://www.froseshop.cz/isofa-pro-500g-myci-pasta/" TargetMode="External"/><Relationship Id="rId114" Type="http://schemas.openxmlformats.org/officeDocument/2006/relationships/hyperlink" Target="https://www.alza.cz/maxi/leifheit-mop-profi-vedro-profi-s-naslapnym-zdimanim-55077-sleva-d5224805.htm?kampan=adpla_vendor_82158-Leifheit_c_1o1_EAN8001j_newish_9062897&amp;gclid=EAIaIQobChMIldOblpzI2QIVUIuyCh0HFQpQEAQYASABEgIbv_D_BwE" TargetMode="External"/><Relationship Id="rId119" Type="http://schemas.openxmlformats.org/officeDocument/2006/relationships/hyperlink" Target="https://www.alter-hk.cz/oprasovak-antistaticky-duhovy-teleskop-90-123cm-90312415T.html" TargetMode="External"/><Relationship Id="rId127" Type="http://schemas.openxmlformats.org/officeDocument/2006/relationships/hyperlink" Target="https://www.alter-hk.cz/index.php?detail=90312112" TargetMode="External"/><Relationship Id="rId10" Type="http://schemas.openxmlformats.org/officeDocument/2006/relationships/hyperlink" Target="https://www.alter-hk.cz/chiroderm-tekute-mydlo-s-antibakter-prisadou-5l-10510005.html" TargetMode="External"/><Relationship Id="rId31" Type="http://schemas.openxmlformats.org/officeDocument/2006/relationships/hyperlink" Target="https://www.alter-hk.cz/zasobnik-na-tp-jumbo-280-kovovy-bily-60928-70401001.html" TargetMode="External"/><Relationship Id="rId44" Type="http://schemas.openxmlformats.org/officeDocument/2006/relationships/hyperlink" Target="https://www.alter-hk.cz/banox-hp-plus-5kg-dezinfekce-10500405.html" TargetMode="External"/><Relationship Id="rId52" Type="http://schemas.openxmlformats.org/officeDocument/2006/relationships/hyperlink" Target="http://www.partner4office.cz/krystal-cistic-oken-750ml-88466.html" TargetMode="External"/><Relationship Id="rId60" Type="http://schemas.openxmlformats.org/officeDocument/2006/relationships/hyperlink" Target="https://www.alter-hk.cz/bel-pomeranc-5l-na-uklid-a-nadobi-80900302.html" TargetMode="External"/><Relationship Id="rId65" Type="http://schemas.openxmlformats.org/officeDocument/2006/relationships/hyperlink" Target="https://www.alter-hk.cz/mistran-myci-hadr-60x80-bily-90911899.html" TargetMode="External"/><Relationship Id="rId73" Type="http://schemas.openxmlformats.org/officeDocument/2006/relationships/hyperlink" Target="https://www.alter-hk.cz/smetak-na-hul-dreveny-nelakovany-285mm-bez-zavitu-91511001.html" TargetMode="External"/><Relationship Id="rId78" Type="http://schemas.openxmlformats.org/officeDocument/2006/relationships/hyperlink" Target="https://www.alter-hk.cz/pytel-odpad-cerny-70x110-200my-91700619.html" TargetMode="External"/><Relationship Id="rId81" Type="http://schemas.openxmlformats.org/officeDocument/2006/relationships/hyperlink" Target="https://www.alter-hk.cz/hygienicke-sacky-mikrotenove-kazeta-25ks-v-kazete-90315300.html" TargetMode="External"/><Relationship Id="rId86" Type="http://schemas.openxmlformats.org/officeDocument/2006/relationships/hyperlink" Target="https://www.alter-hk.cz/sacek-mikrotenovy-20x30-8my-transparentni-blok--55082030.html" TargetMode="External"/><Relationship Id="rId94" Type="http://schemas.openxmlformats.org/officeDocument/2006/relationships/hyperlink" Target="https://www.alter-hk.cz/chiroderm-gel-500ml-s-pumpickou-10510109.html" TargetMode="External"/><Relationship Id="rId99" Type="http://schemas.openxmlformats.org/officeDocument/2006/relationships/hyperlink" Target="https://www.alter-hk.cz/ariel-6kg-white-amp-color-praci-prasek-80-pd-90416511.html" TargetMode="External"/><Relationship Id="rId101" Type="http://schemas.openxmlformats.org/officeDocument/2006/relationships/hyperlink" Target="https://www.top-obaly.cz/produkt/zip-sacky-classic" TargetMode="External"/><Relationship Id="rId122" Type="http://schemas.openxmlformats.org/officeDocument/2006/relationships/hyperlink" Target="https://www.alter-hk.cz/mop-sprint-bavlna-40cm-kapsovy-66438418.html" TargetMode="External"/><Relationship Id="rId130" Type="http://schemas.openxmlformats.org/officeDocument/2006/relationships/hyperlink" Target="https://www.leifheit-online.cz/leifheit-nahrada-sensitive-k-mopu-twist-xl-52016-p-10271" TargetMode="External"/><Relationship Id="rId135" Type="http://schemas.openxmlformats.org/officeDocument/2006/relationships/comments" Target="../comments1.xml"/><Relationship Id="rId4" Type="http://schemas.openxmlformats.org/officeDocument/2006/relationships/hyperlink" Target="https://www.alter-hk.cz/katrin-plus-toaletni-papir-3-v-bily-150-utr-16525-79165250.html" TargetMode="External"/><Relationship Id="rId9" Type="http://schemas.openxmlformats.org/officeDocument/2006/relationships/hyperlink" Target="https://www.alter-hk.cz/largo-mandle-a-mleko-toaletni-mydlo-100g-37902710M.html" TargetMode="External"/><Relationship Id="rId13" Type="http://schemas.openxmlformats.org/officeDocument/2006/relationships/hyperlink" Target="https://evashop.cz/uklid/4011-prostedek-na-nadobi-jar-1000ml.html" TargetMode="External"/><Relationship Id="rId18" Type="http://schemas.openxmlformats.org/officeDocument/2006/relationships/hyperlink" Target="http://www.partner4office.cz/houbicky-na-nadobi-10ks-88405.html" TargetMode="External"/><Relationship Id="rId39" Type="http://schemas.openxmlformats.org/officeDocument/2006/relationships/hyperlink" Target="https://www.kastro.cz/rewrite2.asp?r1=drogerie&amp;r2=vedro&amp;gclid=CjwKEAiAlZDFBRCKncm67qihiHwSJABtoNIgXb17J1F-dSXs9Mqau8F-OC8AegD-XLHyynyw1" TargetMode="External"/><Relationship Id="rId109" Type="http://schemas.openxmlformats.org/officeDocument/2006/relationships/hyperlink" Target="http://3bservis.cz/cleamen/756-cleamen-242-odpady-1l.html" TargetMode="External"/><Relationship Id="rId34" Type="http://schemas.openxmlformats.org/officeDocument/2006/relationships/hyperlink" Target="https://www.uklizenoshop.cz/odpadkovy-kos-drateny-bily-kov-60-l?gclid=CjwKEAiAlZDFBRCKncm67qihiHwSJABtoNIgLRAoTo3pyBWBjGtmvQXvrn4ZNnzC2r-Od2FTu0TgpBoCwdDw_wcB" TargetMode="External"/><Relationship Id="rId50" Type="http://schemas.openxmlformats.org/officeDocument/2006/relationships/hyperlink" Target="http://www.xantea.cz/produkt/1012039.krystal-mydlovy-cistic-vceli-vosk-750ml/?gclid=Cj0KEQiA8orFBRCEpODivaOft_EBEiQAy3mlfWKTEo24TqHy4bdha4SClCggrrhvC9k2TsQHRigLFZEaAvZJ8P8HAQ" TargetMode="External"/><Relationship Id="rId55" Type="http://schemas.openxmlformats.org/officeDocument/2006/relationships/hyperlink" Target="http://www.partner4office.cz/houbicky-kuchynske-profilovane-velke-3ks-88404.html" TargetMode="External"/><Relationship Id="rId76" Type="http://schemas.openxmlformats.org/officeDocument/2006/relationships/hyperlink" Target="https://www.alter-hk.cz/-55570330.html" TargetMode="External"/><Relationship Id="rId97" Type="http://schemas.openxmlformats.org/officeDocument/2006/relationships/hyperlink" Target="https://vlhcene-ubrousky.heureka.cz/linteo-satin-vlhcene-ubrousky-40-ks/" TargetMode="External"/><Relationship Id="rId104" Type="http://schemas.openxmlformats.org/officeDocument/2006/relationships/hyperlink" Target="https://www.alter-hk.cz/pytel-odpad-cerny-70x110-t-100-91700607.html" TargetMode="External"/><Relationship Id="rId120" Type="http://schemas.openxmlformats.org/officeDocument/2006/relationships/hyperlink" Target="https://www.lekarna.cz/linteo-soft-cream-vlhcene-ubrousky-6x70-kusu/?gclid=CjwKCAjwgr3ZBRAAEiwAGVssnakn6ByX_sBkvBavwUArW2CTnoX9mAOaAzyBYkKcWRR874MX8m7J0RoCp24QAvD_BwE" TargetMode="External"/><Relationship Id="rId125" Type="http://schemas.openxmlformats.org/officeDocument/2006/relationships/hyperlink" Target="https://www.alter-hk.cz/kartac-lahvovy-prumer-40mm-s-ockem-91501401.html" TargetMode="External"/><Relationship Id="rId7" Type="http://schemas.openxmlformats.org/officeDocument/2006/relationships/hyperlink" Target="http://www.partner4office.cz/mydlo-tekute-5l-jasmin-88501.html" TargetMode="External"/><Relationship Id="rId71" Type="http://schemas.openxmlformats.org/officeDocument/2006/relationships/hyperlink" Target="https://www.alter-hk.cz/ryzak-na-hul-220mm-tvrdy-91513001.html" TargetMode="External"/><Relationship Id="rId92" Type="http://schemas.openxmlformats.org/officeDocument/2006/relationships/hyperlink" Target="https://www.alter-hk.cz/savo-perex-1l-90100311.html" TargetMode="External"/><Relationship Id="rId2" Type="http://schemas.openxmlformats.org/officeDocument/2006/relationships/hyperlink" Target="http://www.partner4office.cz/rucnik-dvouvrstvy-zz-zeleny-2-vrstvy-3750ks-88649.html" TargetMode="External"/><Relationship Id="rId29" Type="http://schemas.openxmlformats.org/officeDocument/2006/relationships/hyperlink" Target="https://www.uklizenoshop.cz/zasobnik-papirovych-rucniku-bily-plast-losdi?gclid=CjwKEAiAlZDFBRCKncm67qihiHwSJABtoNIgICtwR2PJ9SBAy7uW4SPHANE3mfJQ-r17ej2qFEOlyhoCg0fw_wcB" TargetMode="External"/><Relationship Id="rId24" Type="http://schemas.openxmlformats.org/officeDocument/2006/relationships/hyperlink" Target="http://pape.cz/Produkty/ProduktyDetail.aspx?inom=15477" TargetMode="External"/><Relationship Id="rId40" Type="http://schemas.openxmlformats.org/officeDocument/2006/relationships/hyperlink" Target="http://www.partner4office.cz/sterka-na-okna-35cm-88711.html" TargetMode="External"/><Relationship Id="rId45" Type="http://schemas.openxmlformats.org/officeDocument/2006/relationships/hyperlink" Target="https://www.kosik.cz/produkt/184-savo-razant-cistic-odpadu-1l?gclid=Cj0KEQiA5vXEBRChycOl36LPn5EBEiQAJV2-bG6ZxTImre1bpqZYtrIpXoopbb1f8yk4lZt8LczOlEIaAoyJ8P8HAQ" TargetMode="External"/><Relationship Id="rId66" Type="http://schemas.openxmlformats.org/officeDocument/2006/relationships/hyperlink" Target="https://www.alter-hk.cz/taska-ldpe-odnosna-44x48cm-ruzne-motivy-91700306.html" TargetMode="External"/><Relationship Id="rId87" Type="http://schemas.openxmlformats.org/officeDocument/2006/relationships/hyperlink" Target="https://obalto.cz/sacky-zip/145-rychlouzaviraci-sack-zip-200-x-300-mm-100-ks.html?search_query=ZIP+40+x+60+mm&amp;results=26" TargetMode="External"/><Relationship Id="rId110" Type="http://schemas.openxmlformats.org/officeDocument/2006/relationships/hyperlink" Target="http://www.partner4office.cz/krystal-eco-na-koupelny-750ml-88467.html" TargetMode="External"/><Relationship Id="rId115" Type="http://schemas.openxmlformats.org/officeDocument/2006/relationships/hyperlink" Target="http://www.hafyso.cz/zamrazovaci-sacky-s-popisem-25x35-cm15my-50ksbal-p-16.html?zenid=9d2d5a09e870d6abbf7b350ca3112532" TargetMode="External"/><Relationship Id="rId131" Type="http://schemas.openxmlformats.org/officeDocument/2006/relationships/hyperlink" Target="https://www.leifheit-online.cz/leifheit-twist-micro-duo-nahrada-na-mop-55320-p-1490" TargetMode="External"/><Relationship Id="rId61" Type="http://schemas.openxmlformats.org/officeDocument/2006/relationships/hyperlink" Target="https://www.alter-hk.cz/index.php?q=favorit" TargetMode="External"/><Relationship Id="rId82" Type="http://schemas.openxmlformats.org/officeDocument/2006/relationships/hyperlink" Target="https://www.alter-hk.cz/stetka-na-wc-bila-91510001.html" TargetMode="External"/><Relationship Id="rId19" Type="http://schemas.openxmlformats.org/officeDocument/2006/relationships/hyperlink" Target="http://www.partner4office.cz/uterky-uklidove-petr-38x38cm-8879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63"/>
  <sheetViews>
    <sheetView tabSelected="1" zoomScale="80" zoomScaleNormal="80" workbookViewId="0">
      <pane ySplit="7" topLeftCell="A8" activePane="bottomLeft" state="frozen"/>
      <selection pane="bottomLeft" activeCell="B140" sqref="B140"/>
    </sheetView>
  </sheetViews>
  <sheetFormatPr defaultRowHeight="15" x14ac:dyDescent="0.25"/>
  <cols>
    <col min="1" max="1" width="7.140625" customWidth="1"/>
    <col min="2" max="2" width="74.85546875" customWidth="1"/>
    <col min="3" max="3" width="76.5703125" customWidth="1"/>
    <col min="4" max="4" width="16.85546875" style="4" customWidth="1"/>
    <col min="5" max="5" width="8.5703125" style="4" customWidth="1"/>
    <col min="6" max="14" width="8.5703125" style="1" customWidth="1"/>
    <col min="15" max="16" width="8.5703125" style="100" customWidth="1"/>
    <col min="17" max="21" width="8.5703125" style="1" customWidth="1"/>
    <col min="22" max="22" width="11.28515625" style="3" customWidth="1"/>
    <col min="23" max="23" width="14.28515625" style="3" customWidth="1"/>
    <col min="24" max="24" width="9.140625" customWidth="1"/>
    <col min="26" max="26" width="10.42578125" customWidth="1"/>
    <col min="27" max="27" width="7.7109375" customWidth="1"/>
  </cols>
  <sheetData>
    <row r="1" spans="1:27" ht="26.25" x14ac:dyDescent="0.25">
      <c r="B1" s="140" t="s">
        <v>60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</row>
    <row r="2" spans="1:27" ht="18.75" x14ac:dyDescent="0.25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99"/>
      <c r="P2" s="99"/>
      <c r="Q2" s="36"/>
      <c r="R2" s="36"/>
      <c r="S2" s="36"/>
      <c r="T2" s="36"/>
      <c r="U2" s="36"/>
      <c r="V2" s="36"/>
      <c r="W2" s="36"/>
    </row>
    <row r="3" spans="1:27" ht="18.75" x14ac:dyDescent="0.25">
      <c r="A3" s="73" t="s">
        <v>237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99"/>
      <c r="P3" s="99"/>
      <c r="Q3" s="36"/>
      <c r="R3" s="36"/>
      <c r="S3" s="36"/>
      <c r="T3" s="36"/>
      <c r="U3" s="36"/>
      <c r="V3" s="36"/>
      <c r="W3" s="36"/>
    </row>
    <row r="4" spans="1:27" ht="15.75" thickBot="1" x14ac:dyDescent="0.3"/>
    <row r="5" spans="1:27" ht="15" customHeight="1" x14ac:dyDescent="0.25">
      <c r="A5" s="138" t="s">
        <v>79</v>
      </c>
      <c r="B5" s="143" t="s">
        <v>78</v>
      </c>
      <c r="C5" s="149" t="s">
        <v>265</v>
      </c>
      <c r="D5" s="146" t="s">
        <v>57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 t="s">
        <v>58</v>
      </c>
      <c r="W5" s="147"/>
      <c r="X5" s="1"/>
      <c r="Y5" s="1"/>
      <c r="Z5" s="1"/>
      <c r="AA5" s="1"/>
    </row>
    <row r="6" spans="1:27" x14ac:dyDescent="0.25">
      <c r="A6" s="139"/>
      <c r="B6" s="144"/>
      <c r="C6" s="150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8"/>
      <c r="X6" s="1"/>
      <c r="Y6" s="1"/>
      <c r="Z6" s="1"/>
      <c r="AA6" s="1"/>
    </row>
    <row r="7" spans="1:27" ht="100.5" customHeight="1" thickBot="1" x14ac:dyDescent="0.3">
      <c r="A7" s="139"/>
      <c r="B7" s="145"/>
      <c r="C7" s="150"/>
      <c r="D7" s="110" t="s">
        <v>0</v>
      </c>
      <c r="E7" s="119" t="s">
        <v>277</v>
      </c>
      <c r="F7" s="119" t="s">
        <v>278</v>
      </c>
      <c r="G7" s="119" t="s">
        <v>285</v>
      </c>
      <c r="H7" s="119" t="s">
        <v>272</v>
      </c>
      <c r="I7" s="119" t="s">
        <v>335</v>
      </c>
      <c r="J7" s="119" t="s">
        <v>273</v>
      </c>
      <c r="K7" s="119" t="s">
        <v>296</v>
      </c>
      <c r="L7" s="120" t="s">
        <v>275</v>
      </c>
      <c r="M7" s="119" t="s">
        <v>281</v>
      </c>
      <c r="N7" s="119" t="s">
        <v>276</v>
      </c>
      <c r="O7" s="119" t="s">
        <v>270</v>
      </c>
      <c r="P7" s="119" t="s">
        <v>271</v>
      </c>
      <c r="Q7" s="119" t="s">
        <v>269</v>
      </c>
      <c r="R7" s="119" t="s">
        <v>293</v>
      </c>
      <c r="S7" s="119" t="s">
        <v>284</v>
      </c>
      <c r="T7" s="119" t="s">
        <v>274</v>
      </c>
      <c r="U7" s="8" t="s">
        <v>1</v>
      </c>
      <c r="V7" s="9" t="s">
        <v>59</v>
      </c>
      <c r="W7" s="10" t="s">
        <v>2</v>
      </c>
      <c r="X7" s="2"/>
      <c r="Y7" s="1"/>
      <c r="Z7" s="1"/>
      <c r="AA7" s="1"/>
    </row>
    <row r="8" spans="1:27" x14ac:dyDescent="0.25">
      <c r="A8" s="48"/>
      <c r="B8" s="141" t="s">
        <v>15</v>
      </c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2"/>
    </row>
    <row r="9" spans="1:27" ht="30" x14ac:dyDescent="0.25">
      <c r="A9" s="37">
        <v>1</v>
      </c>
      <c r="B9" s="28" t="s">
        <v>157</v>
      </c>
      <c r="C9" s="24" t="s">
        <v>107</v>
      </c>
      <c r="D9" s="19" t="s">
        <v>3</v>
      </c>
      <c r="E9" s="39"/>
      <c r="F9" s="40"/>
      <c r="G9" s="40"/>
      <c r="H9" s="40"/>
      <c r="I9" s="40"/>
      <c r="J9" s="40"/>
      <c r="K9" s="40"/>
      <c r="L9" s="40"/>
      <c r="M9" s="40"/>
      <c r="N9" s="40">
        <v>12</v>
      </c>
      <c r="O9" s="40">
        <v>10</v>
      </c>
      <c r="P9" s="40">
        <v>30</v>
      </c>
      <c r="Q9" s="112">
        <v>25</v>
      </c>
      <c r="R9" s="40"/>
      <c r="S9" s="40"/>
      <c r="T9" s="40"/>
      <c r="U9" s="43">
        <f>SUM(E9:T9)</f>
        <v>77</v>
      </c>
      <c r="V9" s="26"/>
      <c r="W9" s="6">
        <f>U9*V9</f>
        <v>0</v>
      </c>
    </row>
    <row r="10" spans="1:27" ht="30" x14ac:dyDescent="0.25">
      <c r="A10" s="37">
        <f>A9+1</f>
        <v>2</v>
      </c>
      <c r="B10" s="28" t="s">
        <v>65</v>
      </c>
      <c r="C10" s="24" t="s">
        <v>108</v>
      </c>
      <c r="D10" s="19" t="s">
        <v>302</v>
      </c>
      <c r="E10" s="39"/>
      <c r="F10" s="40"/>
      <c r="G10" s="40"/>
      <c r="H10" s="40"/>
      <c r="I10" s="40"/>
      <c r="J10" s="40"/>
      <c r="K10" s="40"/>
      <c r="L10" s="40"/>
      <c r="M10" s="40"/>
      <c r="N10" s="40">
        <v>12</v>
      </c>
      <c r="O10" s="40">
        <v>5</v>
      </c>
      <c r="P10" s="40"/>
      <c r="Q10" s="40"/>
      <c r="R10" s="40"/>
      <c r="S10" s="40"/>
      <c r="T10" s="40"/>
      <c r="U10" s="43">
        <f t="shared" ref="U10:U19" si="0">SUM(E10:T10)</f>
        <v>17</v>
      </c>
      <c r="V10" s="26"/>
      <c r="W10" s="6">
        <f t="shared" ref="W10:W19" si="1">U10*V10</f>
        <v>0</v>
      </c>
    </row>
    <row r="11" spans="1:27" ht="23.25" customHeight="1" x14ac:dyDescent="0.25">
      <c r="A11" s="38">
        <f t="shared" ref="A11:A17" si="2">A10+1</f>
        <v>3</v>
      </c>
      <c r="B11" s="35" t="s">
        <v>252</v>
      </c>
      <c r="C11" s="24" t="s">
        <v>251</v>
      </c>
      <c r="D11" s="19" t="s">
        <v>5</v>
      </c>
      <c r="E11" s="39"/>
      <c r="F11" s="40"/>
      <c r="G11" s="40"/>
      <c r="H11" s="40"/>
      <c r="I11" s="40"/>
      <c r="J11" s="40"/>
      <c r="K11" s="40"/>
      <c r="L11" s="40"/>
      <c r="M11" s="40"/>
      <c r="N11" s="40"/>
      <c r="O11" s="40">
        <v>600</v>
      </c>
      <c r="P11" s="40">
        <v>200</v>
      </c>
      <c r="Q11" s="40"/>
      <c r="R11" s="40"/>
      <c r="S11" s="40"/>
      <c r="T11" s="40"/>
      <c r="U11" s="43">
        <f t="shared" si="0"/>
        <v>800</v>
      </c>
      <c r="V11" s="26"/>
      <c r="W11" s="6">
        <f t="shared" si="1"/>
        <v>0</v>
      </c>
    </row>
    <row r="12" spans="1:27" ht="30" x14ac:dyDescent="0.25">
      <c r="A12" s="38">
        <f t="shared" si="2"/>
        <v>4</v>
      </c>
      <c r="B12" s="35" t="s">
        <v>62</v>
      </c>
      <c r="C12" s="24" t="s">
        <v>109</v>
      </c>
      <c r="D12" s="19" t="s">
        <v>4</v>
      </c>
      <c r="E12" s="39"/>
      <c r="F12" s="40"/>
      <c r="G12" s="40"/>
      <c r="H12" s="40"/>
      <c r="I12" s="40"/>
      <c r="J12" s="40"/>
      <c r="K12" s="40"/>
      <c r="L12" s="40"/>
      <c r="M12" s="40"/>
      <c r="N12" s="40">
        <v>12</v>
      </c>
      <c r="O12" s="40">
        <v>10</v>
      </c>
      <c r="P12" s="40">
        <v>30</v>
      </c>
      <c r="Q12" s="112">
        <v>13</v>
      </c>
      <c r="R12" s="40"/>
      <c r="S12" s="40"/>
      <c r="T12" s="40"/>
      <c r="U12" s="43">
        <f t="shared" si="0"/>
        <v>65</v>
      </c>
      <c r="V12" s="26"/>
      <c r="W12" s="6">
        <f t="shared" si="1"/>
        <v>0</v>
      </c>
    </row>
    <row r="13" spans="1:27" ht="30" x14ac:dyDescent="0.25">
      <c r="A13" s="37">
        <f t="shared" si="2"/>
        <v>5</v>
      </c>
      <c r="B13" s="28" t="s">
        <v>63</v>
      </c>
      <c r="C13" s="24" t="s">
        <v>110</v>
      </c>
      <c r="D13" s="19" t="s">
        <v>4</v>
      </c>
      <c r="E13" s="39"/>
      <c r="F13" s="40"/>
      <c r="G13" s="40"/>
      <c r="H13" s="40"/>
      <c r="I13" s="40"/>
      <c r="J13" s="40"/>
      <c r="K13" s="40"/>
      <c r="L13" s="40"/>
      <c r="M13" s="40"/>
      <c r="N13" s="40">
        <v>1</v>
      </c>
      <c r="O13" s="40"/>
      <c r="P13" s="40"/>
      <c r="Q13" s="40"/>
      <c r="R13" s="40"/>
      <c r="S13" s="40"/>
      <c r="T13" s="40"/>
      <c r="U13" s="43">
        <f t="shared" si="0"/>
        <v>1</v>
      </c>
      <c r="V13" s="26"/>
      <c r="W13" s="6">
        <f t="shared" si="1"/>
        <v>0</v>
      </c>
    </row>
    <row r="14" spans="1:27" ht="30" x14ac:dyDescent="0.25">
      <c r="A14" s="37">
        <f t="shared" si="2"/>
        <v>6</v>
      </c>
      <c r="B14" s="28" t="s">
        <v>64</v>
      </c>
      <c r="C14" s="56" t="s">
        <v>111</v>
      </c>
      <c r="D14" s="19" t="s">
        <v>6</v>
      </c>
      <c r="E14" s="39"/>
      <c r="F14" s="40"/>
      <c r="G14" s="40"/>
      <c r="H14" s="40"/>
      <c r="I14" s="40"/>
      <c r="J14" s="40"/>
      <c r="K14" s="40"/>
      <c r="L14" s="40"/>
      <c r="M14" s="40"/>
      <c r="N14" s="40"/>
      <c r="O14" s="40">
        <v>10</v>
      </c>
      <c r="P14" s="40">
        <v>10</v>
      </c>
      <c r="Q14" s="40"/>
      <c r="R14" s="40"/>
      <c r="S14" s="40"/>
      <c r="T14" s="40"/>
      <c r="U14" s="43">
        <f t="shared" si="0"/>
        <v>20</v>
      </c>
      <c r="V14" s="26"/>
      <c r="W14" s="6">
        <f t="shared" si="1"/>
        <v>0</v>
      </c>
    </row>
    <row r="15" spans="1:27" ht="30.75" customHeight="1" x14ac:dyDescent="0.25">
      <c r="A15" s="37">
        <v>7</v>
      </c>
      <c r="B15" s="94" t="s">
        <v>286</v>
      </c>
      <c r="C15" s="83" t="s">
        <v>287</v>
      </c>
      <c r="D15" s="19" t="s">
        <v>288</v>
      </c>
      <c r="E15" s="39"/>
      <c r="F15" s="40"/>
      <c r="G15" s="40"/>
      <c r="H15" s="112">
        <v>5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3">
        <f t="shared" si="0"/>
        <v>5</v>
      </c>
      <c r="V15" s="26"/>
      <c r="W15" s="6">
        <f t="shared" si="1"/>
        <v>0</v>
      </c>
      <c r="X15" s="31"/>
    </row>
    <row r="16" spans="1:27" ht="45" x14ac:dyDescent="0.25">
      <c r="A16" s="38">
        <v>8</v>
      </c>
      <c r="B16" s="35" t="s">
        <v>162</v>
      </c>
      <c r="C16" s="56" t="s">
        <v>158</v>
      </c>
      <c r="D16" s="39" t="s">
        <v>7</v>
      </c>
      <c r="E16" s="39"/>
      <c r="F16" s="40"/>
      <c r="G16" s="40"/>
      <c r="H16" s="40"/>
      <c r="I16" s="40"/>
      <c r="J16" s="40"/>
      <c r="K16" s="40"/>
      <c r="L16" s="40"/>
      <c r="M16" s="40"/>
      <c r="N16" s="40"/>
      <c r="O16" s="40">
        <v>20</v>
      </c>
      <c r="P16" s="40">
        <v>20</v>
      </c>
      <c r="Q16" s="40"/>
      <c r="R16" s="40"/>
      <c r="S16" s="40"/>
      <c r="T16" s="40"/>
      <c r="U16" s="43">
        <f t="shared" si="0"/>
        <v>40</v>
      </c>
      <c r="V16" s="26"/>
      <c r="W16" s="6">
        <f t="shared" si="1"/>
        <v>0</v>
      </c>
    </row>
    <row r="17" spans="1:26" ht="26.25" customHeight="1" x14ac:dyDescent="0.25">
      <c r="A17" s="38">
        <f t="shared" si="2"/>
        <v>9</v>
      </c>
      <c r="B17" s="35" t="s">
        <v>221</v>
      </c>
      <c r="C17" s="56" t="s">
        <v>223</v>
      </c>
      <c r="D17" s="19" t="s">
        <v>196</v>
      </c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>
        <v>20</v>
      </c>
      <c r="P17" s="40">
        <v>20</v>
      </c>
      <c r="Q17" s="40"/>
      <c r="R17" s="40"/>
      <c r="S17" s="40"/>
      <c r="T17" s="40"/>
      <c r="U17" s="43">
        <f t="shared" si="0"/>
        <v>40</v>
      </c>
      <c r="V17" s="26"/>
      <c r="W17" s="6">
        <f t="shared" si="1"/>
        <v>0</v>
      </c>
    </row>
    <row r="18" spans="1:26" ht="50.25" customHeight="1" x14ac:dyDescent="0.25">
      <c r="A18" s="91">
        <v>10</v>
      </c>
      <c r="B18" s="35" t="s">
        <v>322</v>
      </c>
      <c r="C18" s="25" t="s">
        <v>297</v>
      </c>
      <c r="D18" s="41" t="s">
        <v>298</v>
      </c>
      <c r="E18" s="113"/>
      <c r="F18" s="84"/>
      <c r="G18" s="84"/>
      <c r="H18" s="84"/>
      <c r="I18" s="84"/>
      <c r="J18" s="84"/>
      <c r="K18" s="114">
        <v>15</v>
      </c>
      <c r="L18" s="84"/>
      <c r="M18" s="84"/>
      <c r="N18" s="84"/>
      <c r="O18" s="84"/>
      <c r="P18" s="84"/>
      <c r="Q18" s="84"/>
      <c r="R18" s="84"/>
      <c r="S18" s="84"/>
      <c r="T18" s="84"/>
      <c r="U18" s="43">
        <f t="shared" si="0"/>
        <v>15</v>
      </c>
      <c r="V18" s="30"/>
      <c r="W18" s="6">
        <f t="shared" si="1"/>
        <v>0</v>
      </c>
    </row>
    <row r="19" spans="1:26" ht="26.25" customHeight="1" thickBot="1" x14ac:dyDescent="0.3">
      <c r="A19" s="32">
        <v>11</v>
      </c>
      <c r="B19" s="50" t="s">
        <v>187</v>
      </c>
      <c r="C19" s="51" t="s">
        <v>186</v>
      </c>
      <c r="D19" s="41" t="s">
        <v>7</v>
      </c>
      <c r="E19" s="113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43">
        <f t="shared" si="0"/>
        <v>0</v>
      </c>
      <c r="V19" s="123"/>
      <c r="W19" s="124">
        <f t="shared" si="1"/>
        <v>0</v>
      </c>
    </row>
    <row r="20" spans="1:26" x14ac:dyDescent="0.25">
      <c r="A20" s="48"/>
      <c r="B20" s="141" t="s">
        <v>12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2"/>
    </row>
    <row r="21" spans="1:26" ht="30" x14ac:dyDescent="0.25">
      <c r="A21" s="15">
        <f>A19+1</f>
        <v>12</v>
      </c>
      <c r="B21" s="35" t="s">
        <v>76</v>
      </c>
      <c r="C21" s="57" t="s">
        <v>112</v>
      </c>
      <c r="D21" s="19" t="s">
        <v>5</v>
      </c>
      <c r="E21" s="39"/>
      <c r="F21" s="40"/>
      <c r="G21" s="40"/>
      <c r="H21" s="40"/>
      <c r="I21" s="40"/>
      <c r="J21" s="40"/>
      <c r="K21" s="40"/>
      <c r="L21" s="40"/>
      <c r="M21" s="40"/>
      <c r="N21" s="40">
        <v>10</v>
      </c>
      <c r="O21" s="40"/>
      <c r="P21" s="40"/>
      <c r="Q21" s="40"/>
      <c r="R21" s="40"/>
      <c r="S21" s="40"/>
      <c r="T21" s="40"/>
      <c r="U21" s="43">
        <f t="shared" ref="U21:U28" si="3">SUM(E21:T21)</f>
        <v>10</v>
      </c>
      <c r="V21" s="26"/>
      <c r="W21" s="6">
        <f t="shared" ref="W21:W28" si="4">U21*V21</f>
        <v>0</v>
      </c>
    </row>
    <row r="22" spans="1:26" x14ac:dyDescent="0.25">
      <c r="A22" s="18">
        <f>A21+1</f>
        <v>13</v>
      </c>
      <c r="B22" s="35" t="s">
        <v>230</v>
      </c>
      <c r="C22" s="57" t="s">
        <v>231</v>
      </c>
      <c r="D22" s="19" t="s">
        <v>5</v>
      </c>
      <c r="E22" s="39"/>
      <c r="F22" s="40"/>
      <c r="G22" s="40"/>
      <c r="H22" s="40"/>
      <c r="I22" s="40"/>
      <c r="J22" s="40"/>
      <c r="K22" s="40"/>
      <c r="L22" s="40"/>
      <c r="M22" s="40"/>
      <c r="N22" s="40"/>
      <c r="O22" s="40">
        <v>30</v>
      </c>
      <c r="P22" s="40"/>
      <c r="Q22" s="40"/>
      <c r="R22" s="40"/>
      <c r="S22" s="40"/>
      <c r="T22" s="40"/>
      <c r="U22" s="43">
        <f t="shared" si="3"/>
        <v>30</v>
      </c>
      <c r="V22" s="26"/>
      <c r="W22" s="6">
        <f t="shared" si="4"/>
        <v>0</v>
      </c>
    </row>
    <row r="23" spans="1:26" x14ac:dyDescent="0.25">
      <c r="A23" s="15">
        <f t="shared" ref="A23:A26" si="5">A22+1</f>
        <v>14</v>
      </c>
      <c r="B23" s="35" t="s">
        <v>66</v>
      </c>
      <c r="C23" s="57" t="s">
        <v>113</v>
      </c>
      <c r="D23" s="19" t="s">
        <v>5</v>
      </c>
      <c r="E23" s="39"/>
      <c r="F23" s="40"/>
      <c r="G23" s="40"/>
      <c r="H23" s="40"/>
      <c r="I23" s="40"/>
      <c r="J23" s="40"/>
      <c r="K23" s="40"/>
      <c r="L23" s="40"/>
      <c r="M23" s="40"/>
      <c r="N23" s="40">
        <v>3</v>
      </c>
      <c r="O23" s="40"/>
      <c r="P23" s="40"/>
      <c r="Q23" s="40"/>
      <c r="R23" s="40"/>
      <c r="S23" s="40"/>
      <c r="T23" s="40"/>
      <c r="U23" s="43">
        <f t="shared" si="3"/>
        <v>3</v>
      </c>
      <c r="V23" s="26"/>
      <c r="W23" s="6">
        <f t="shared" si="4"/>
        <v>0</v>
      </c>
    </row>
    <row r="24" spans="1:26" ht="45" x14ac:dyDescent="0.25">
      <c r="A24" s="15">
        <f t="shared" si="5"/>
        <v>15</v>
      </c>
      <c r="B24" s="35" t="s">
        <v>67</v>
      </c>
      <c r="C24" s="57" t="s">
        <v>114</v>
      </c>
      <c r="D24" s="19" t="s">
        <v>5</v>
      </c>
      <c r="E24" s="39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3">
        <f t="shared" si="3"/>
        <v>0</v>
      </c>
      <c r="V24" s="125"/>
      <c r="W24" s="126">
        <f t="shared" si="4"/>
        <v>0</v>
      </c>
    </row>
    <row r="25" spans="1:26" ht="30" x14ac:dyDescent="0.25">
      <c r="A25" s="15">
        <f t="shared" si="5"/>
        <v>16</v>
      </c>
      <c r="B25" s="35" t="s">
        <v>68</v>
      </c>
      <c r="C25" s="90" t="s">
        <v>256</v>
      </c>
      <c r="D25" s="19" t="s">
        <v>5</v>
      </c>
      <c r="E25" s="39"/>
      <c r="F25" s="40"/>
      <c r="G25" s="40"/>
      <c r="H25" s="40"/>
      <c r="I25" s="40"/>
      <c r="J25" s="40"/>
      <c r="K25" s="40"/>
      <c r="L25" s="40"/>
      <c r="M25" s="40"/>
      <c r="N25" s="40"/>
      <c r="O25" s="40">
        <v>50</v>
      </c>
      <c r="P25" s="40"/>
      <c r="Q25" s="40"/>
      <c r="R25" s="40"/>
      <c r="S25" s="40"/>
      <c r="T25" s="40"/>
      <c r="U25" s="43">
        <f t="shared" si="3"/>
        <v>50</v>
      </c>
      <c r="V25" s="26"/>
      <c r="W25" s="6">
        <f t="shared" si="4"/>
        <v>0</v>
      </c>
    </row>
    <row r="26" spans="1:26" ht="30" x14ac:dyDescent="0.25">
      <c r="A26" s="18">
        <f t="shared" si="5"/>
        <v>17</v>
      </c>
      <c r="B26" s="35" t="s">
        <v>211</v>
      </c>
      <c r="C26" s="57" t="s">
        <v>210</v>
      </c>
      <c r="D26" s="19" t="s">
        <v>5</v>
      </c>
      <c r="E26" s="39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3">
        <f t="shared" si="3"/>
        <v>0</v>
      </c>
      <c r="V26" s="125"/>
      <c r="W26" s="126">
        <f t="shared" si="4"/>
        <v>0</v>
      </c>
    </row>
    <row r="27" spans="1:26" ht="30" x14ac:dyDescent="0.25">
      <c r="A27" s="91">
        <v>18</v>
      </c>
      <c r="B27" s="81" t="s">
        <v>321</v>
      </c>
      <c r="C27" s="51" t="s">
        <v>320</v>
      </c>
      <c r="D27" s="41" t="s">
        <v>5</v>
      </c>
      <c r="E27" s="113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114">
        <v>3</v>
      </c>
      <c r="R27" s="84"/>
      <c r="S27" s="84"/>
      <c r="T27" s="84"/>
      <c r="U27" s="43">
        <f t="shared" si="3"/>
        <v>3</v>
      </c>
      <c r="V27" s="30"/>
      <c r="W27" s="6">
        <f t="shared" si="4"/>
        <v>0</v>
      </c>
    </row>
    <row r="28" spans="1:26" ht="45.75" thickBot="1" x14ac:dyDescent="0.3">
      <c r="A28" s="32">
        <v>19</v>
      </c>
      <c r="B28" s="52" t="s">
        <v>69</v>
      </c>
      <c r="C28" s="58" t="s">
        <v>115</v>
      </c>
      <c r="D28" s="41" t="s">
        <v>5</v>
      </c>
      <c r="E28" s="113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43">
        <f t="shared" si="3"/>
        <v>0</v>
      </c>
      <c r="V28" s="123"/>
      <c r="W28" s="124">
        <f t="shared" si="4"/>
        <v>0</v>
      </c>
    </row>
    <row r="29" spans="1:26" ht="17.25" customHeight="1" x14ac:dyDescent="0.25">
      <c r="A29" s="48"/>
      <c r="B29" s="141" t="s">
        <v>56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2"/>
    </row>
    <row r="30" spans="1:26" ht="45" x14ac:dyDescent="0.25">
      <c r="A30" s="15">
        <f>A28+1</f>
        <v>20</v>
      </c>
      <c r="B30" s="35" t="s">
        <v>233</v>
      </c>
      <c r="C30" s="59" t="s">
        <v>163</v>
      </c>
      <c r="D30" s="19" t="s">
        <v>5</v>
      </c>
      <c r="E30" s="39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3"/>
      <c r="U30" s="43">
        <f t="shared" ref="U30:U36" si="6">SUM(E30:T30)</f>
        <v>0</v>
      </c>
      <c r="V30" s="125"/>
      <c r="W30" s="126">
        <f t="shared" ref="W30:W39" si="7">U30*V30</f>
        <v>0</v>
      </c>
      <c r="Z30" s="82"/>
    </row>
    <row r="31" spans="1:26" ht="30" x14ac:dyDescent="0.25">
      <c r="A31" s="15">
        <f t="shared" ref="A31:A35" si="8">A30+1</f>
        <v>21</v>
      </c>
      <c r="B31" s="35" t="s">
        <v>164</v>
      </c>
      <c r="C31" s="59" t="s">
        <v>165</v>
      </c>
      <c r="D31" s="19" t="s">
        <v>5</v>
      </c>
      <c r="E31" s="39"/>
      <c r="F31" s="40"/>
      <c r="G31" s="40"/>
      <c r="H31" s="40"/>
      <c r="I31" s="40"/>
      <c r="J31" s="40"/>
      <c r="K31" s="40"/>
      <c r="L31" s="40"/>
      <c r="M31" s="40"/>
      <c r="N31" s="40">
        <v>40</v>
      </c>
      <c r="O31" s="40">
        <v>100</v>
      </c>
      <c r="P31" s="40">
        <v>50</v>
      </c>
      <c r="Q31" s="40"/>
      <c r="R31" s="40"/>
      <c r="S31" s="40"/>
      <c r="T31" s="43"/>
      <c r="U31" s="43">
        <f t="shared" si="6"/>
        <v>190</v>
      </c>
      <c r="V31" s="26"/>
      <c r="W31" s="6">
        <f t="shared" si="7"/>
        <v>0</v>
      </c>
    </row>
    <row r="32" spans="1:26" ht="30" x14ac:dyDescent="0.25">
      <c r="A32" s="15">
        <f t="shared" si="8"/>
        <v>22</v>
      </c>
      <c r="B32" s="35" t="s">
        <v>10</v>
      </c>
      <c r="C32" s="24" t="s">
        <v>301</v>
      </c>
      <c r="D32" s="19" t="s">
        <v>5</v>
      </c>
      <c r="E32" s="39"/>
      <c r="F32" s="40"/>
      <c r="G32" s="112">
        <v>10</v>
      </c>
      <c r="H32" s="40"/>
      <c r="I32" s="40"/>
      <c r="J32" s="40"/>
      <c r="K32" s="40"/>
      <c r="L32" s="40"/>
      <c r="M32" s="40"/>
      <c r="N32" s="40">
        <v>10</v>
      </c>
      <c r="O32" s="40">
        <v>80</v>
      </c>
      <c r="P32" s="40">
        <v>80</v>
      </c>
      <c r="Q32" s="112">
        <v>50</v>
      </c>
      <c r="R32" s="40"/>
      <c r="S32" s="40"/>
      <c r="T32" s="43"/>
      <c r="U32" s="43">
        <f t="shared" si="6"/>
        <v>230</v>
      </c>
      <c r="V32" s="26"/>
      <c r="W32" s="6">
        <f t="shared" si="7"/>
        <v>0</v>
      </c>
    </row>
    <row r="33" spans="1:23" ht="60" x14ac:dyDescent="0.25">
      <c r="A33" s="15">
        <f t="shared" si="8"/>
        <v>23</v>
      </c>
      <c r="B33" s="76" t="s">
        <v>70</v>
      </c>
      <c r="C33" s="56" t="s">
        <v>116</v>
      </c>
      <c r="D33" s="19" t="s">
        <v>5</v>
      </c>
      <c r="E33" s="39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3"/>
      <c r="U33" s="43">
        <f t="shared" si="6"/>
        <v>0</v>
      </c>
      <c r="V33" s="125"/>
      <c r="W33" s="126">
        <f t="shared" si="7"/>
        <v>0</v>
      </c>
    </row>
    <row r="34" spans="1:23" ht="26.25" customHeight="1" x14ac:dyDescent="0.25">
      <c r="A34" s="15">
        <f>A33+1</f>
        <v>24</v>
      </c>
      <c r="B34" s="44" t="s">
        <v>212</v>
      </c>
      <c r="C34" s="56" t="s">
        <v>213</v>
      </c>
      <c r="D34" s="19" t="s">
        <v>5</v>
      </c>
      <c r="E34" s="39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3"/>
      <c r="U34" s="43">
        <f t="shared" si="6"/>
        <v>0</v>
      </c>
      <c r="V34" s="125"/>
      <c r="W34" s="126">
        <f t="shared" si="7"/>
        <v>0</v>
      </c>
    </row>
    <row r="35" spans="1:23" ht="60" x14ac:dyDescent="0.25">
      <c r="A35" s="15">
        <f t="shared" si="8"/>
        <v>25</v>
      </c>
      <c r="B35" s="45" t="s">
        <v>169</v>
      </c>
      <c r="C35" s="56" t="s">
        <v>166</v>
      </c>
      <c r="D35" s="19" t="s">
        <v>5</v>
      </c>
      <c r="E35" s="39"/>
      <c r="F35" s="40"/>
      <c r="G35" s="40"/>
      <c r="H35" s="40"/>
      <c r="I35" s="40"/>
      <c r="J35" s="40"/>
      <c r="K35" s="40"/>
      <c r="L35" s="40"/>
      <c r="M35" s="40"/>
      <c r="N35" s="40"/>
      <c r="O35" s="40">
        <v>20</v>
      </c>
      <c r="P35" s="40">
        <v>20</v>
      </c>
      <c r="Q35" s="40"/>
      <c r="R35" s="40"/>
      <c r="S35" s="40"/>
      <c r="T35" s="43"/>
      <c r="U35" s="43">
        <f t="shared" si="6"/>
        <v>40</v>
      </c>
      <c r="V35" s="26"/>
      <c r="W35" s="6">
        <f t="shared" si="7"/>
        <v>0</v>
      </c>
    </row>
    <row r="36" spans="1:23" ht="30" x14ac:dyDescent="0.25">
      <c r="A36" s="32">
        <f>A35+1</f>
        <v>26</v>
      </c>
      <c r="B36" s="53" t="s">
        <v>168</v>
      </c>
      <c r="C36" s="61" t="s">
        <v>167</v>
      </c>
      <c r="D36" s="41" t="s">
        <v>5</v>
      </c>
      <c r="E36" s="113"/>
      <c r="F36" s="84"/>
      <c r="G36" s="84"/>
      <c r="H36" s="84"/>
      <c r="I36" s="84"/>
      <c r="J36" s="84"/>
      <c r="K36" s="84"/>
      <c r="L36" s="84"/>
      <c r="M36" s="84"/>
      <c r="N36" s="84">
        <v>20</v>
      </c>
      <c r="O36" s="84">
        <v>60</v>
      </c>
      <c r="P36" s="84">
        <v>60</v>
      </c>
      <c r="Q36" s="84"/>
      <c r="R36" s="84"/>
      <c r="S36" s="84"/>
      <c r="T36" s="42"/>
      <c r="U36" s="43">
        <f t="shared" si="6"/>
        <v>140</v>
      </c>
      <c r="V36" s="30"/>
      <c r="W36" s="23">
        <f t="shared" si="7"/>
        <v>0</v>
      </c>
    </row>
    <row r="37" spans="1:23" ht="36.75" customHeight="1" x14ac:dyDescent="0.25">
      <c r="A37" s="121">
        <v>27</v>
      </c>
      <c r="B37" s="101" t="s">
        <v>334</v>
      </c>
      <c r="C37" s="111" t="s">
        <v>329</v>
      </c>
      <c r="D37" s="19" t="s">
        <v>5</v>
      </c>
      <c r="E37" s="19"/>
      <c r="F37" s="40"/>
      <c r="G37" s="40"/>
      <c r="H37" s="40"/>
      <c r="I37" s="40"/>
      <c r="J37" s="40"/>
      <c r="K37" s="40"/>
      <c r="L37" s="40"/>
      <c r="M37" s="40"/>
      <c r="N37" s="43">
        <v>20</v>
      </c>
      <c r="O37" s="40"/>
      <c r="P37" s="40"/>
      <c r="Q37" s="43"/>
      <c r="R37" s="40"/>
      <c r="S37" s="43"/>
      <c r="T37" s="43"/>
      <c r="U37" s="43">
        <f>SUM(E37:T37)</f>
        <v>20</v>
      </c>
      <c r="V37" s="26"/>
      <c r="W37" s="6">
        <f t="shared" si="7"/>
        <v>0</v>
      </c>
    </row>
    <row r="38" spans="1:23" ht="19.5" customHeight="1" x14ac:dyDescent="0.25">
      <c r="A38" s="49"/>
      <c r="B38" s="151" t="s">
        <v>246</v>
      </c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2"/>
    </row>
    <row r="39" spans="1:23" ht="45" x14ac:dyDescent="0.25">
      <c r="A39" s="32">
        <v>28</v>
      </c>
      <c r="B39" s="80" t="s">
        <v>266</v>
      </c>
      <c r="C39" s="79" t="s">
        <v>240</v>
      </c>
      <c r="D39" s="77" t="s">
        <v>5</v>
      </c>
      <c r="E39" s="11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78"/>
      <c r="U39" s="43">
        <f t="shared" ref="U39:U41" si="9">SUM(E39:T39)</f>
        <v>0</v>
      </c>
      <c r="V39" s="127"/>
      <c r="W39" s="124">
        <f t="shared" si="7"/>
        <v>0</v>
      </c>
    </row>
    <row r="40" spans="1:23" ht="45" x14ac:dyDescent="0.25">
      <c r="A40" s="15">
        <v>29</v>
      </c>
      <c r="B40" s="11" t="s">
        <v>267</v>
      </c>
      <c r="C40" s="59" t="s">
        <v>118</v>
      </c>
      <c r="D40" s="19" t="s">
        <v>5</v>
      </c>
      <c r="E40" s="39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3"/>
      <c r="U40" s="43">
        <f t="shared" si="9"/>
        <v>0</v>
      </c>
      <c r="V40" s="125"/>
      <c r="W40" s="126">
        <f>U40*V40</f>
        <v>0</v>
      </c>
    </row>
    <row r="41" spans="1:23" ht="35.25" customHeight="1" thickBot="1" x14ac:dyDescent="0.3">
      <c r="A41" s="122">
        <v>30</v>
      </c>
      <c r="B41" s="11" t="s">
        <v>289</v>
      </c>
      <c r="C41" s="98" t="s">
        <v>290</v>
      </c>
      <c r="D41" s="95" t="s">
        <v>5</v>
      </c>
      <c r="E41" s="116"/>
      <c r="F41" s="96"/>
      <c r="G41" s="96"/>
      <c r="H41" s="96"/>
      <c r="I41" s="96"/>
      <c r="J41" s="96"/>
      <c r="K41" s="96"/>
      <c r="L41" s="96"/>
      <c r="M41" s="96"/>
      <c r="N41" s="96"/>
      <c r="O41" s="96">
        <v>20</v>
      </c>
      <c r="P41" s="96">
        <v>20</v>
      </c>
      <c r="Q41" s="117">
        <v>15</v>
      </c>
      <c r="R41" s="96"/>
      <c r="S41" s="96"/>
      <c r="T41" s="97"/>
      <c r="U41" s="43">
        <f t="shared" si="9"/>
        <v>55</v>
      </c>
      <c r="V41" s="26"/>
      <c r="W41" s="6">
        <f>U41*V41</f>
        <v>0</v>
      </c>
    </row>
    <row r="42" spans="1:23" ht="19.5" customHeight="1" x14ac:dyDescent="0.25">
      <c r="A42" s="48"/>
      <c r="B42" s="141" t="s">
        <v>13</v>
      </c>
      <c r="C42" s="141"/>
      <c r="D42" s="141"/>
      <c r="E42" s="141"/>
      <c r="F42" s="141"/>
      <c r="G42" s="141"/>
      <c r="H42" s="141"/>
      <c r="I42" s="141"/>
      <c r="J42" s="141"/>
      <c r="K42" s="141"/>
      <c r="L42" s="141"/>
      <c r="M42" s="141"/>
      <c r="N42" s="141"/>
      <c r="O42" s="141"/>
      <c r="P42" s="141"/>
      <c r="Q42" s="141"/>
      <c r="R42" s="141"/>
      <c r="S42" s="141"/>
      <c r="T42" s="141"/>
      <c r="U42" s="141"/>
      <c r="V42" s="141"/>
      <c r="W42" s="142"/>
    </row>
    <row r="43" spans="1:23" ht="30" customHeight="1" x14ac:dyDescent="0.25">
      <c r="A43" s="15">
        <v>31</v>
      </c>
      <c r="B43" s="28" t="s">
        <v>71</v>
      </c>
      <c r="C43" s="60" t="s">
        <v>117</v>
      </c>
      <c r="D43" s="19" t="s">
        <v>5</v>
      </c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40">
        <v>30</v>
      </c>
      <c r="P43" s="40">
        <v>30</v>
      </c>
      <c r="Q43" s="112">
        <v>15</v>
      </c>
      <c r="R43" s="40"/>
      <c r="S43" s="40"/>
      <c r="T43" s="40"/>
      <c r="U43" s="43">
        <f t="shared" ref="U43:U55" si="10">SUM(E43:T43)</f>
        <v>75</v>
      </c>
      <c r="V43" s="26"/>
      <c r="W43" s="6">
        <f t="shared" ref="W43:W122" si="11">U43*V43</f>
        <v>0</v>
      </c>
    </row>
    <row r="44" spans="1:23" ht="45" x14ac:dyDescent="0.25">
      <c r="A44" s="15">
        <v>32</v>
      </c>
      <c r="B44" s="7" t="s">
        <v>229</v>
      </c>
      <c r="C44" s="56" t="s">
        <v>119</v>
      </c>
      <c r="D44" s="19" t="s">
        <v>5</v>
      </c>
      <c r="E44" s="39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3">
        <f t="shared" si="10"/>
        <v>0</v>
      </c>
      <c r="V44" s="125"/>
      <c r="W44" s="126">
        <f>U44*V44</f>
        <v>0</v>
      </c>
    </row>
    <row r="45" spans="1:23" ht="59.25" customHeight="1" x14ac:dyDescent="0.25">
      <c r="A45" s="15">
        <f>A44+1</f>
        <v>33</v>
      </c>
      <c r="B45" s="55" t="s">
        <v>234</v>
      </c>
      <c r="C45" s="56" t="s">
        <v>216</v>
      </c>
      <c r="D45" s="19" t="s">
        <v>5</v>
      </c>
      <c r="E45" s="39"/>
      <c r="F45" s="40"/>
      <c r="G45" s="40"/>
      <c r="H45" s="40"/>
      <c r="I45" s="40"/>
      <c r="J45" s="40"/>
      <c r="K45" s="40"/>
      <c r="L45" s="40"/>
      <c r="M45" s="40"/>
      <c r="N45" s="40"/>
      <c r="O45" s="40">
        <v>60</v>
      </c>
      <c r="P45" s="40">
        <v>60</v>
      </c>
      <c r="Q45" s="112">
        <v>17</v>
      </c>
      <c r="R45" s="40"/>
      <c r="S45" s="40"/>
      <c r="T45" s="40"/>
      <c r="U45" s="43">
        <f t="shared" si="10"/>
        <v>137</v>
      </c>
      <c r="V45" s="26"/>
      <c r="W45" s="6">
        <f t="shared" si="11"/>
        <v>0</v>
      </c>
    </row>
    <row r="46" spans="1:23" ht="45.75" customHeight="1" x14ac:dyDescent="0.25">
      <c r="A46" s="15">
        <f t="shared" ref="A46:A55" si="12">A45+1</f>
        <v>34</v>
      </c>
      <c r="B46" s="28" t="s">
        <v>268</v>
      </c>
      <c r="C46" s="24" t="s">
        <v>249</v>
      </c>
      <c r="D46" s="19" t="s">
        <v>5</v>
      </c>
      <c r="E46" s="39"/>
      <c r="F46" s="112">
        <v>3</v>
      </c>
      <c r="G46" s="112">
        <v>6</v>
      </c>
      <c r="H46" s="40"/>
      <c r="I46" s="112">
        <v>2</v>
      </c>
      <c r="J46" s="40"/>
      <c r="K46" s="40"/>
      <c r="L46" s="40"/>
      <c r="M46" s="40"/>
      <c r="N46" s="40"/>
      <c r="O46" s="40">
        <v>30</v>
      </c>
      <c r="P46" s="40">
        <v>30</v>
      </c>
      <c r="Q46" s="112">
        <v>20</v>
      </c>
      <c r="R46" s="40"/>
      <c r="S46" s="112">
        <v>2</v>
      </c>
      <c r="T46" s="40"/>
      <c r="U46" s="43">
        <f t="shared" si="10"/>
        <v>93</v>
      </c>
      <c r="V46" s="26"/>
      <c r="W46" s="6">
        <f t="shared" si="11"/>
        <v>0</v>
      </c>
    </row>
    <row r="47" spans="1:23" ht="45" x14ac:dyDescent="0.25">
      <c r="A47" s="15">
        <f t="shared" si="12"/>
        <v>35</v>
      </c>
      <c r="B47" s="28" t="s">
        <v>8</v>
      </c>
      <c r="C47" s="56" t="s">
        <v>125</v>
      </c>
      <c r="D47" s="19" t="s">
        <v>5</v>
      </c>
      <c r="E47" s="39"/>
      <c r="F47" s="40"/>
      <c r="G47" s="40"/>
      <c r="H47" s="40"/>
      <c r="I47" s="40"/>
      <c r="J47" s="40"/>
      <c r="K47" s="40"/>
      <c r="L47" s="40"/>
      <c r="M47" s="40"/>
      <c r="N47" s="40"/>
      <c r="O47" s="40">
        <v>40</v>
      </c>
      <c r="P47" s="40">
        <v>40</v>
      </c>
      <c r="Q47" s="112">
        <v>17</v>
      </c>
      <c r="R47" s="40"/>
      <c r="S47" s="40"/>
      <c r="T47" s="40"/>
      <c r="U47" s="43">
        <f t="shared" si="10"/>
        <v>97</v>
      </c>
      <c r="V47" s="26"/>
      <c r="W47" s="6">
        <f t="shared" si="11"/>
        <v>0</v>
      </c>
    </row>
    <row r="48" spans="1:23" ht="30" x14ac:dyDescent="0.25">
      <c r="A48" s="15">
        <f t="shared" si="12"/>
        <v>36</v>
      </c>
      <c r="B48" s="28" t="s">
        <v>88</v>
      </c>
      <c r="C48" s="56" t="s">
        <v>170</v>
      </c>
      <c r="D48" s="19" t="s">
        <v>5</v>
      </c>
      <c r="E48" s="19"/>
      <c r="F48" s="40"/>
      <c r="G48" s="40"/>
      <c r="H48" s="40"/>
      <c r="I48" s="40"/>
      <c r="J48" s="40"/>
      <c r="K48" s="40"/>
      <c r="L48" s="40"/>
      <c r="M48" s="40"/>
      <c r="N48" s="43"/>
      <c r="O48" s="40"/>
      <c r="P48" s="40"/>
      <c r="Q48" s="43"/>
      <c r="R48" s="40"/>
      <c r="S48" s="43"/>
      <c r="T48" s="43"/>
      <c r="U48" s="43">
        <f t="shared" si="10"/>
        <v>0</v>
      </c>
      <c r="V48" s="125"/>
      <c r="W48" s="126">
        <f t="shared" si="11"/>
        <v>0</v>
      </c>
    </row>
    <row r="49" spans="1:26" ht="45" x14ac:dyDescent="0.25">
      <c r="A49" s="15">
        <f t="shared" si="12"/>
        <v>37</v>
      </c>
      <c r="B49" s="7" t="s">
        <v>80</v>
      </c>
      <c r="C49" s="56" t="s">
        <v>126</v>
      </c>
      <c r="D49" s="19" t="s">
        <v>5</v>
      </c>
      <c r="E49" s="19"/>
      <c r="F49" s="40"/>
      <c r="G49" s="40"/>
      <c r="H49" s="40"/>
      <c r="I49" s="40"/>
      <c r="J49" s="40"/>
      <c r="K49" s="40"/>
      <c r="L49" s="40"/>
      <c r="M49" s="40"/>
      <c r="N49" s="43"/>
      <c r="O49" s="40">
        <v>40</v>
      </c>
      <c r="P49" s="40">
        <v>40</v>
      </c>
      <c r="Q49" s="43"/>
      <c r="R49" s="40"/>
      <c r="S49" s="43"/>
      <c r="T49" s="43"/>
      <c r="U49" s="43">
        <f t="shared" si="10"/>
        <v>80</v>
      </c>
      <c r="V49" s="26"/>
      <c r="W49" s="6">
        <f t="shared" si="11"/>
        <v>0</v>
      </c>
      <c r="Z49" s="82"/>
    </row>
    <row r="50" spans="1:26" ht="45.75" customHeight="1" x14ac:dyDescent="0.25">
      <c r="A50" s="15">
        <f t="shared" si="12"/>
        <v>38</v>
      </c>
      <c r="B50" s="89" t="s">
        <v>254</v>
      </c>
      <c r="C50" s="83" t="s">
        <v>255</v>
      </c>
      <c r="D50" s="19" t="s">
        <v>303</v>
      </c>
      <c r="E50" s="39"/>
      <c r="F50" s="40"/>
      <c r="G50" s="40"/>
      <c r="H50" s="40"/>
      <c r="I50" s="40"/>
      <c r="J50" s="40"/>
      <c r="K50" s="40"/>
      <c r="L50" s="40"/>
      <c r="M50" s="40"/>
      <c r="N50" s="40"/>
      <c r="O50" s="40">
        <v>50</v>
      </c>
      <c r="P50" s="40">
        <v>50</v>
      </c>
      <c r="Q50" s="40"/>
      <c r="R50" s="40"/>
      <c r="S50" s="40"/>
      <c r="T50" s="43"/>
      <c r="U50" s="43">
        <f t="shared" si="10"/>
        <v>100</v>
      </c>
      <c r="V50" s="26"/>
      <c r="W50" s="6">
        <f t="shared" si="11"/>
        <v>0</v>
      </c>
    </row>
    <row r="51" spans="1:26" ht="30" x14ac:dyDescent="0.25">
      <c r="A51" s="15">
        <f t="shared" si="12"/>
        <v>39</v>
      </c>
      <c r="B51" s="7" t="s">
        <v>81</v>
      </c>
      <c r="C51" s="56" t="s">
        <v>188</v>
      </c>
      <c r="D51" s="19" t="s">
        <v>5</v>
      </c>
      <c r="E51" s="39"/>
      <c r="F51" s="40"/>
      <c r="G51" s="40"/>
      <c r="H51" s="40"/>
      <c r="I51" s="40"/>
      <c r="J51" s="40"/>
      <c r="K51" s="40"/>
      <c r="L51" s="40"/>
      <c r="M51" s="40"/>
      <c r="N51" s="40"/>
      <c r="O51" s="40">
        <v>10</v>
      </c>
      <c r="P51" s="40">
        <v>10</v>
      </c>
      <c r="Q51" s="40"/>
      <c r="R51" s="40"/>
      <c r="S51" s="40"/>
      <c r="T51" s="43"/>
      <c r="U51" s="43">
        <f t="shared" si="10"/>
        <v>20</v>
      </c>
      <c r="V51" s="26"/>
      <c r="W51" s="6">
        <f t="shared" si="11"/>
        <v>0</v>
      </c>
    </row>
    <row r="52" spans="1:26" ht="60" x14ac:dyDescent="0.25">
      <c r="A52" s="15">
        <f t="shared" si="12"/>
        <v>40</v>
      </c>
      <c r="B52" s="28" t="s">
        <v>89</v>
      </c>
      <c r="C52" s="56" t="s">
        <v>127</v>
      </c>
      <c r="D52" s="19" t="s">
        <v>5</v>
      </c>
      <c r="E52" s="39"/>
      <c r="F52" s="40"/>
      <c r="G52" s="40"/>
      <c r="H52" s="40"/>
      <c r="I52" s="40"/>
      <c r="J52" s="40"/>
      <c r="K52" s="40"/>
      <c r="L52" s="40"/>
      <c r="M52" s="40"/>
      <c r="N52" s="40"/>
      <c r="O52" s="40">
        <v>20</v>
      </c>
      <c r="P52" s="40">
        <v>20</v>
      </c>
      <c r="Q52" s="112">
        <v>3</v>
      </c>
      <c r="R52" s="40"/>
      <c r="S52" s="40"/>
      <c r="T52" s="43"/>
      <c r="U52" s="43">
        <f t="shared" si="10"/>
        <v>43</v>
      </c>
      <c r="V52" s="26"/>
      <c r="W52" s="6">
        <f t="shared" si="11"/>
        <v>0</v>
      </c>
    </row>
    <row r="53" spans="1:26" ht="45" x14ac:dyDescent="0.25">
      <c r="A53" s="15">
        <f t="shared" si="12"/>
        <v>41</v>
      </c>
      <c r="B53" s="28" t="s">
        <v>90</v>
      </c>
      <c r="C53" s="56" t="s">
        <v>128</v>
      </c>
      <c r="D53" s="19" t="s">
        <v>5</v>
      </c>
      <c r="E53" s="39"/>
      <c r="F53" s="40"/>
      <c r="G53" s="40"/>
      <c r="H53" s="40"/>
      <c r="I53" s="40"/>
      <c r="J53" s="40"/>
      <c r="K53" s="40"/>
      <c r="L53" s="40"/>
      <c r="M53" s="40"/>
      <c r="N53" s="40"/>
      <c r="O53" s="40">
        <v>10</v>
      </c>
      <c r="P53" s="40">
        <v>10</v>
      </c>
      <c r="Q53" s="40"/>
      <c r="R53" s="40"/>
      <c r="S53" s="40"/>
      <c r="T53" s="43"/>
      <c r="U53" s="43">
        <f t="shared" si="10"/>
        <v>20</v>
      </c>
      <c r="V53" s="26"/>
      <c r="W53" s="6">
        <f t="shared" si="11"/>
        <v>0</v>
      </c>
    </row>
    <row r="54" spans="1:26" ht="45" x14ac:dyDescent="0.25">
      <c r="A54" s="15">
        <f t="shared" si="12"/>
        <v>42</v>
      </c>
      <c r="B54" s="7" t="s">
        <v>11</v>
      </c>
      <c r="C54" s="56" t="s">
        <v>129</v>
      </c>
      <c r="D54" s="19" t="s">
        <v>5</v>
      </c>
      <c r="E54" s="39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3"/>
      <c r="U54" s="43">
        <f t="shared" si="10"/>
        <v>0</v>
      </c>
      <c r="V54" s="125"/>
      <c r="W54" s="126">
        <f t="shared" si="11"/>
        <v>0</v>
      </c>
    </row>
    <row r="55" spans="1:26" ht="45.75" thickBot="1" x14ac:dyDescent="0.3">
      <c r="A55" s="16">
        <f t="shared" si="12"/>
        <v>43</v>
      </c>
      <c r="B55" s="14" t="s">
        <v>91</v>
      </c>
      <c r="C55" s="62" t="s">
        <v>130</v>
      </c>
      <c r="D55" s="68" t="s">
        <v>5</v>
      </c>
      <c r="E55" s="68"/>
      <c r="F55" s="86"/>
      <c r="G55" s="86"/>
      <c r="H55" s="86"/>
      <c r="I55" s="86"/>
      <c r="J55" s="86"/>
      <c r="K55" s="86"/>
      <c r="L55" s="86"/>
      <c r="M55" s="86"/>
      <c r="N55" s="69"/>
      <c r="O55" s="86"/>
      <c r="P55" s="86"/>
      <c r="Q55" s="69"/>
      <c r="R55" s="86"/>
      <c r="S55" s="69"/>
      <c r="T55" s="69"/>
      <c r="U55" s="69">
        <f t="shared" si="10"/>
        <v>0</v>
      </c>
      <c r="V55" s="128"/>
      <c r="W55" s="129">
        <f t="shared" si="11"/>
        <v>0</v>
      </c>
    </row>
    <row r="56" spans="1:26" ht="18.75" customHeight="1" x14ac:dyDescent="0.25">
      <c r="A56" s="49"/>
      <c r="B56" s="151" t="s">
        <v>23</v>
      </c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2"/>
    </row>
    <row r="57" spans="1:26" ht="15" customHeight="1" thickBot="1" x14ac:dyDescent="0.3">
      <c r="A57" s="32">
        <f>A55+1</f>
        <v>44</v>
      </c>
      <c r="B57" s="46" t="s">
        <v>22</v>
      </c>
      <c r="C57" s="25" t="s">
        <v>120</v>
      </c>
      <c r="D57" s="21" t="s">
        <v>5</v>
      </c>
      <c r="E57" s="21"/>
      <c r="F57" s="87"/>
      <c r="G57" s="87"/>
      <c r="H57" s="87"/>
      <c r="I57" s="87"/>
      <c r="J57" s="87"/>
      <c r="K57" s="87"/>
      <c r="L57" s="87"/>
      <c r="M57" s="87"/>
      <c r="N57" s="22"/>
      <c r="O57" s="87">
        <v>20</v>
      </c>
      <c r="P57" s="87">
        <v>20</v>
      </c>
      <c r="Q57" s="22"/>
      <c r="R57" s="87"/>
      <c r="S57" s="22"/>
      <c r="T57" s="22"/>
      <c r="U57" s="43">
        <f>SUM(E57:T57)</f>
        <v>40</v>
      </c>
      <c r="V57" s="30"/>
      <c r="W57" s="23">
        <f t="shared" si="11"/>
        <v>0</v>
      </c>
    </row>
    <row r="58" spans="1:26" ht="17.25" customHeight="1" x14ac:dyDescent="0.25">
      <c r="A58" s="48"/>
      <c r="B58" s="141" t="s">
        <v>14</v>
      </c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1"/>
      <c r="T58" s="141"/>
      <c r="U58" s="141"/>
      <c r="V58" s="141"/>
      <c r="W58" s="142"/>
    </row>
    <row r="59" spans="1:26" ht="30" x14ac:dyDescent="0.25">
      <c r="A59" s="15">
        <f>A57+1</f>
        <v>45</v>
      </c>
      <c r="B59" s="33" t="s">
        <v>9</v>
      </c>
      <c r="C59" s="56" t="s">
        <v>121</v>
      </c>
      <c r="D59" s="19" t="s">
        <v>5</v>
      </c>
      <c r="E59" s="19"/>
      <c r="F59" s="40"/>
      <c r="G59" s="40"/>
      <c r="H59" s="40"/>
      <c r="I59" s="40"/>
      <c r="J59" s="40"/>
      <c r="K59" s="40"/>
      <c r="L59" s="40"/>
      <c r="M59" s="40"/>
      <c r="N59" s="43"/>
      <c r="O59" s="40">
        <v>40</v>
      </c>
      <c r="P59" s="40">
        <v>40</v>
      </c>
      <c r="Q59" s="43"/>
      <c r="R59" s="40"/>
      <c r="S59" s="43"/>
      <c r="T59" s="43"/>
      <c r="U59" s="43">
        <f t="shared" ref="U59:U61" si="13">SUM(E59:T59)</f>
        <v>80</v>
      </c>
      <c r="V59" s="26"/>
      <c r="W59" s="6">
        <f t="shared" si="11"/>
        <v>0</v>
      </c>
    </row>
    <row r="60" spans="1:26" ht="45.75" customHeight="1" x14ac:dyDescent="0.25">
      <c r="A60" s="15">
        <f>A59+1</f>
        <v>46</v>
      </c>
      <c r="B60" s="47" t="s">
        <v>51</v>
      </c>
      <c r="C60" s="56" t="s">
        <v>122</v>
      </c>
      <c r="D60" s="19" t="s">
        <v>5</v>
      </c>
      <c r="E60" s="19"/>
      <c r="F60" s="40"/>
      <c r="G60" s="40"/>
      <c r="H60" s="40"/>
      <c r="I60" s="40"/>
      <c r="J60" s="40"/>
      <c r="K60" s="40"/>
      <c r="L60" s="40"/>
      <c r="M60" s="40"/>
      <c r="N60" s="43"/>
      <c r="O60" s="40"/>
      <c r="P60" s="40"/>
      <c r="Q60" s="43"/>
      <c r="R60" s="40"/>
      <c r="S60" s="43"/>
      <c r="T60" s="43"/>
      <c r="U60" s="43">
        <f t="shared" si="13"/>
        <v>0</v>
      </c>
      <c r="V60" s="125"/>
      <c r="W60" s="126">
        <f t="shared" si="11"/>
        <v>0</v>
      </c>
    </row>
    <row r="61" spans="1:26" ht="30.75" thickBot="1" x14ac:dyDescent="0.3">
      <c r="A61" s="32">
        <f>A60+1</f>
        <v>47</v>
      </c>
      <c r="B61" s="72" t="s">
        <v>235</v>
      </c>
      <c r="C61" s="63" t="s">
        <v>224</v>
      </c>
      <c r="D61" s="70" t="s">
        <v>5</v>
      </c>
      <c r="E61" s="70"/>
      <c r="F61" s="84"/>
      <c r="G61" s="84"/>
      <c r="H61" s="84"/>
      <c r="I61" s="84"/>
      <c r="J61" s="84"/>
      <c r="K61" s="84"/>
      <c r="L61" s="84"/>
      <c r="M61" s="84"/>
      <c r="N61" s="42"/>
      <c r="O61" s="84"/>
      <c r="P61" s="84"/>
      <c r="Q61" s="42"/>
      <c r="R61" s="84"/>
      <c r="S61" s="42"/>
      <c r="T61" s="42"/>
      <c r="U61" s="43">
        <f t="shared" si="13"/>
        <v>0</v>
      </c>
      <c r="V61" s="123"/>
      <c r="W61" s="124">
        <f t="shared" si="11"/>
        <v>0</v>
      </c>
    </row>
    <row r="62" spans="1:26" ht="17.25" customHeight="1" x14ac:dyDescent="0.25">
      <c r="A62" s="48"/>
      <c r="B62" s="141" t="s">
        <v>16</v>
      </c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2"/>
    </row>
    <row r="63" spans="1:26" ht="45" x14ac:dyDescent="0.25">
      <c r="A63" s="15">
        <f>A61+1</f>
        <v>48</v>
      </c>
      <c r="B63" s="34" t="s">
        <v>304</v>
      </c>
      <c r="C63" s="56" t="s">
        <v>123</v>
      </c>
      <c r="D63" s="17" t="s">
        <v>5</v>
      </c>
      <c r="E63" s="17"/>
      <c r="F63" s="88"/>
      <c r="G63" s="88"/>
      <c r="H63" s="88"/>
      <c r="I63" s="88"/>
      <c r="J63" s="88"/>
      <c r="K63" s="88"/>
      <c r="L63" s="88"/>
      <c r="M63" s="88"/>
      <c r="N63" s="5"/>
      <c r="O63" s="88">
        <v>20</v>
      </c>
      <c r="P63" s="88">
        <v>20</v>
      </c>
      <c r="Q63" s="5"/>
      <c r="R63" s="88"/>
      <c r="S63" s="5"/>
      <c r="T63" s="5"/>
      <c r="U63" s="43">
        <f t="shared" ref="U63:U64" si="14">SUM(E63:T63)</f>
        <v>40</v>
      </c>
      <c r="V63" s="26"/>
      <c r="W63" s="6">
        <f t="shared" si="11"/>
        <v>0</v>
      </c>
    </row>
    <row r="64" spans="1:26" ht="30.75" thickBot="1" x14ac:dyDescent="0.3">
      <c r="A64" s="32">
        <f t="shared" ref="A64" si="15">A63+1</f>
        <v>49</v>
      </c>
      <c r="B64" s="54" t="s">
        <v>305</v>
      </c>
      <c r="C64" s="64" t="s">
        <v>124</v>
      </c>
      <c r="D64" s="21" t="s">
        <v>5</v>
      </c>
      <c r="E64" s="21"/>
      <c r="F64" s="87"/>
      <c r="G64" s="87"/>
      <c r="H64" s="87"/>
      <c r="I64" s="87"/>
      <c r="J64" s="87"/>
      <c r="K64" s="87"/>
      <c r="L64" s="87"/>
      <c r="M64" s="87"/>
      <c r="N64" s="22"/>
      <c r="O64" s="87">
        <v>20</v>
      </c>
      <c r="P64" s="87">
        <v>20</v>
      </c>
      <c r="Q64" s="22"/>
      <c r="R64" s="87"/>
      <c r="S64" s="22"/>
      <c r="T64" s="22"/>
      <c r="U64" s="43">
        <f t="shared" si="14"/>
        <v>40</v>
      </c>
      <c r="V64" s="30"/>
      <c r="W64" s="23">
        <f t="shared" si="11"/>
        <v>0</v>
      </c>
    </row>
    <row r="65" spans="1:23" x14ac:dyDescent="0.25">
      <c r="A65" s="48"/>
      <c r="B65" s="141" t="s">
        <v>17</v>
      </c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  <c r="Q65" s="141"/>
      <c r="R65" s="141"/>
      <c r="S65" s="141"/>
      <c r="T65" s="141"/>
      <c r="U65" s="141"/>
      <c r="V65" s="141"/>
      <c r="W65" s="142"/>
    </row>
    <row r="66" spans="1:23" x14ac:dyDescent="0.25">
      <c r="A66" s="15">
        <f>A64+1</f>
        <v>50</v>
      </c>
      <c r="B66" s="7" t="s">
        <v>18</v>
      </c>
      <c r="C66" s="56" t="s">
        <v>171</v>
      </c>
      <c r="D66" s="19" t="s">
        <v>5</v>
      </c>
      <c r="E66" s="19"/>
      <c r="F66" s="40"/>
      <c r="G66" s="40"/>
      <c r="H66" s="40"/>
      <c r="I66" s="40"/>
      <c r="J66" s="40"/>
      <c r="K66" s="40"/>
      <c r="L66" s="40"/>
      <c r="M66" s="40"/>
      <c r="N66" s="43"/>
      <c r="O66" s="40"/>
      <c r="P66" s="40"/>
      <c r="Q66" s="43"/>
      <c r="R66" s="40"/>
      <c r="S66" s="43"/>
      <c r="T66" s="43"/>
      <c r="U66" s="43">
        <f t="shared" ref="U66:U103" si="16">SUM(E66:T66)</f>
        <v>0</v>
      </c>
      <c r="V66" s="125"/>
      <c r="W66" s="126">
        <f t="shared" si="11"/>
        <v>0</v>
      </c>
    </row>
    <row r="67" spans="1:23" x14ac:dyDescent="0.25">
      <c r="A67" s="15">
        <f t="shared" ref="A67:A103" si="17">A66+1</f>
        <v>51</v>
      </c>
      <c r="B67" s="28" t="s">
        <v>19</v>
      </c>
      <c r="C67" s="56" t="s">
        <v>171</v>
      </c>
      <c r="D67" s="19" t="s">
        <v>5</v>
      </c>
      <c r="E67" s="19"/>
      <c r="F67" s="40"/>
      <c r="G67" s="40"/>
      <c r="H67" s="40"/>
      <c r="I67" s="40"/>
      <c r="J67" s="40"/>
      <c r="K67" s="40"/>
      <c r="L67" s="40"/>
      <c r="M67" s="40"/>
      <c r="N67" s="43"/>
      <c r="O67" s="40"/>
      <c r="P67" s="40"/>
      <c r="Q67" s="43"/>
      <c r="R67" s="40"/>
      <c r="S67" s="43"/>
      <c r="T67" s="43"/>
      <c r="U67" s="43">
        <f t="shared" si="16"/>
        <v>0</v>
      </c>
      <c r="V67" s="125"/>
      <c r="W67" s="126">
        <f t="shared" si="11"/>
        <v>0</v>
      </c>
    </row>
    <row r="68" spans="1:23" x14ac:dyDescent="0.25">
      <c r="A68" s="15">
        <f t="shared" si="17"/>
        <v>52</v>
      </c>
      <c r="B68" s="28" t="s">
        <v>20</v>
      </c>
      <c r="C68" s="56" t="s">
        <v>171</v>
      </c>
      <c r="D68" s="19" t="s">
        <v>5</v>
      </c>
      <c r="E68" s="19"/>
      <c r="F68" s="40"/>
      <c r="G68" s="40"/>
      <c r="H68" s="40"/>
      <c r="I68" s="40"/>
      <c r="J68" s="40"/>
      <c r="K68" s="40"/>
      <c r="L68" s="40"/>
      <c r="M68" s="40"/>
      <c r="N68" s="43"/>
      <c r="O68" s="40">
        <v>60</v>
      </c>
      <c r="P68" s="40"/>
      <c r="Q68" s="43"/>
      <c r="R68" s="40"/>
      <c r="S68" s="43"/>
      <c r="T68" s="43"/>
      <c r="U68" s="43">
        <f t="shared" si="16"/>
        <v>60</v>
      </c>
      <c r="V68" s="26"/>
      <c r="W68" s="6">
        <f t="shared" si="11"/>
        <v>0</v>
      </c>
    </row>
    <row r="69" spans="1:23" x14ac:dyDescent="0.25">
      <c r="A69" s="15">
        <f t="shared" si="17"/>
        <v>53</v>
      </c>
      <c r="B69" s="28" t="s">
        <v>21</v>
      </c>
      <c r="C69" s="56" t="s">
        <v>171</v>
      </c>
      <c r="D69" s="19" t="s">
        <v>5</v>
      </c>
      <c r="E69" s="19"/>
      <c r="F69" s="40"/>
      <c r="G69" s="40"/>
      <c r="H69" s="40"/>
      <c r="I69" s="40"/>
      <c r="J69" s="40"/>
      <c r="K69" s="40"/>
      <c r="L69" s="40"/>
      <c r="M69" s="40"/>
      <c r="N69" s="43"/>
      <c r="O69" s="40"/>
      <c r="P69" s="40"/>
      <c r="Q69" s="43"/>
      <c r="R69" s="40"/>
      <c r="S69" s="43"/>
      <c r="T69" s="43"/>
      <c r="U69" s="43">
        <f t="shared" si="16"/>
        <v>0</v>
      </c>
      <c r="V69" s="125"/>
      <c r="W69" s="126">
        <f t="shared" si="11"/>
        <v>0</v>
      </c>
    </row>
    <row r="70" spans="1:23" x14ac:dyDescent="0.25">
      <c r="A70" s="15">
        <f t="shared" si="17"/>
        <v>54</v>
      </c>
      <c r="B70" s="28" t="s">
        <v>54</v>
      </c>
      <c r="C70" s="56" t="s">
        <v>131</v>
      </c>
      <c r="D70" s="19" t="s">
        <v>5</v>
      </c>
      <c r="E70" s="19"/>
      <c r="F70" s="40"/>
      <c r="G70" s="40"/>
      <c r="H70" s="40"/>
      <c r="I70" s="40"/>
      <c r="J70" s="40"/>
      <c r="K70" s="40"/>
      <c r="L70" s="40"/>
      <c r="M70" s="40"/>
      <c r="N70" s="43"/>
      <c r="O70" s="40">
        <v>20</v>
      </c>
      <c r="P70" s="40"/>
      <c r="Q70" s="43"/>
      <c r="R70" s="40"/>
      <c r="S70" s="43"/>
      <c r="T70" s="43"/>
      <c r="U70" s="43">
        <f t="shared" si="16"/>
        <v>20</v>
      </c>
      <c r="V70" s="26"/>
      <c r="W70" s="6">
        <f t="shared" si="11"/>
        <v>0</v>
      </c>
    </row>
    <row r="71" spans="1:23" ht="30" x14ac:dyDescent="0.25">
      <c r="A71" s="15">
        <f t="shared" si="17"/>
        <v>55</v>
      </c>
      <c r="B71" s="28" t="s">
        <v>53</v>
      </c>
      <c r="C71" s="56" t="s">
        <v>132</v>
      </c>
      <c r="D71" s="19" t="s">
        <v>5</v>
      </c>
      <c r="E71" s="19"/>
      <c r="F71" s="40"/>
      <c r="G71" s="40"/>
      <c r="H71" s="40"/>
      <c r="I71" s="40"/>
      <c r="J71" s="40"/>
      <c r="K71" s="40"/>
      <c r="L71" s="40"/>
      <c r="M71" s="40"/>
      <c r="N71" s="43"/>
      <c r="O71" s="40"/>
      <c r="P71" s="40"/>
      <c r="Q71" s="43"/>
      <c r="R71" s="40"/>
      <c r="S71" s="43"/>
      <c r="T71" s="43"/>
      <c r="U71" s="43">
        <f t="shared" si="16"/>
        <v>0</v>
      </c>
      <c r="V71" s="125"/>
      <c r="W71" s="126">
        <f t="shared" si="11"/>
        <v>0</v>
      </c>
    </row>
    <row r="72" spans="1:23" ht="27" customHeight="1" x14ac:dyDescent="0.25">
      <c r="A72" s="15">
        <f t="shared" si="17"/>
        <v>56</v>
      </c>
      <c r="B72" s="28" t="s">
        <v>29</v>
      </c>
      <c r="C72" s="56" t="s">
        <v>185</v>
      </c>
      <c r="D72" s="19" t="s">
        <v>5</v>
      </c>
      <c r="E72" s="19"/>
      <c r="F72" s="40"/>
      <c r="G72" s="40"/>
      <c r="H72" s="40"/>
      <c r="I72" s="40"/>
      <c r="J72" s="40"/>
      <c r="K72" s="40"/>
      <c r="L72" s="40"/>
      <c r="M72" s="40"/>
      <c r="N72" s="43"/>
      <c r="O72" s="40"/>
      <c r="P72" s="40"/>
      <c r="Q72" s="43"/>
      <c r="R72" s="40"/>
      <c r="S72" s="43"/>
      <c r="T72" s="43"/>
      <c r="U72" s="43">
        <f t="shared" si="16"/>
        <v>0</v>
      </c>
      <c r="V72" s="125"/>
      <c r="W72" s="126">
        <f t="shared" si="11"/>
        <v>0</v>
      </c>
    </row>
    <row r="73" spans="1:23" ht="45" x14ac:dyDescent="0.25">
      <c r="A73" s="15">
        <f t="shared" si="17"/>
        <v>57</v>
      </c>
      <c r="B73" s="28" t="s">
        <v>24</v>
      </c>
      <c r="C73" s="56" t="s">
        <v>133</v>
      </c>
      <c r="D73" s="19" t="s">
        <v>5</v>
      </c>
      <c r="E73" s="39"/>
      <c r="F73" s="40"/>
      <c r="G73" s="40"/>
      <c r="H73" s="40"/>
      <c r="I73" s="40"/>
      <c r="J73" s="40"/>
      <c r="K73" s="40"/>
      <c r="L73" s="40"/>
      <c r="M73" s="40"/>
      <c r="N73" s="40"/>
      <c r="O73" s="40">
        <v>20</v>
      </c>
      <c r="P73" s="40"/>
      <c r="Q73" s="40"/>
      <c r="R73" s="40"/>
      <c r="S73" s="40"/>
      <c r="T73" s="43"/>
      <c r="U73" s="43">
        <f t="shared" si="16"/>
        <v>20</v>
      </c>
      <c r="V73" s="26"/>
      <c r="W73" s="6">
        <f t="shared" si="11"/>
        <v>0</v>
      </c>
    </row>
    <row r="74" spans="1:23" x14ac:dyDescent="0.25">
      <c r="A74" s="15">
        <f t="shared" si="17"/>
        <v>58</v>
      </c>
      <c r="B74" s="28" t="s">
        <v>26</v>
      </c>
      <c r="C74" s="56" t="s">
        <v>182</v>
      </c>
      <c r="D74" s="19" t="s">
        <v>5</v>
      </c>
      <c r="E74" s="39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3"/>
      <c r="U74" s="43">
        <f t="shared" si="16"/>
        <v>0</v>
      </c>
      <c r="V74" s="125"/>
      <c r="W74" s="126">
        <f t="shared" si="11"/>
        <v>0</v>
      </c>
    </row>
    <row r="75" spans="1:23" x14ac:dyDescent="0.25">
      <c r="A75" s="15">
        <f t="shared" si="17"/>
        <v>59</v>
      </c>
      <c r="B75" s="28" t="s">
        <v>82</v>
      </c>
      <c r="C75" s="65" t="s">
        <v>183</v>
      </c>
      <c r="D75" s="19" t="s">
        <v>5</v>
      </c>
      <c r="E75" s="39"/>
      <c r="F75" s="40"/>
      <c r="G75" s="40"/>
      <c r="H75" s="40"/>
      <c r="I75" s="40"/>
      <c r="J75" s="40"/>
      <c r="K75" s="40"/>
      <c r="L75" s="40"/>
      <c r="M75" s="40"/>
      <c r="N75" s="40"/>
      <c r="O75" s="40">
        <v>50</v>
      </c>
      <c r="P75" s="40">
        <v>50</v>
      </c>
      <c r="Q75" s="40"/>
      <c r="R75" s="40"/>
      <c r="S75" s="40"/>
      <c r="T75" s="43"/>
      <c r="U75" s="43">
        <f t="shared" si="16"/>
        <v>100</v>
      </c>
      <c r="V75" s="26"/>
      <c r="W75" s="6">
        <f t="shared" si="11"/>
        <v>0</v>
      </c>
    </row>
    <row r="76" spans="1:23" ht="30" x14ac:dyDescent="0.25">
      <c r="A76" s="15">
        <f t="shared" si="17"/>
        <v>60</v>
      </c>
      <c r="B76" s="28" t="s">
        <v>28</v>
      </c>
      <c r="C76" s="56" t="s">
        <v>184</v>
      </c>
      <c r="D76" s="19" t="s">
        <v>5</v>
      </c>
      <c r="E76" s="39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3"/>
      <c r="U76" s="43">
        <f t="shared" si="16"/>
        <v>0</v>
      </c>
      <c r="V76" s="125"/>
      <c r="W76" s="126">
        <f t="shared" si="11"/>
        <v>0</v>
      </c>
    </row>
    <row r="77" spans="1:23" ht="30" x14ac:dyDescent="0.25">
      <c r="A77" s="15">
        <f t="shared" si="17"/>
        <v>61</v>
      </c>
      <c r="B77" s="28" t="s">
        <v>27</v>
      </c>
      <c r="C77" s="56" t="s">
        <v>172</v>
      </c>
      <c r="D77" s="19" t="s">
        <v>5</v>
      </c>
      <c r="E77" s="39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3"/>
      <c r="U77" s="43">
        <f t="shared" si="16"/>
        <v>0</v>
      </c>
      <c r="V77" s="125"/>
      <c r="W77" s="126">
        <f t="shared" si="11"/>
        <v>0</v>
      </c>
    </row>
    <row r="78" spans="1:23" x14ac:dyDescent="0.25">
      <c r="A78" s="15">
        <f t="shared" si="17"/>
        <v>62</v>
      </c>
      <c r="B78" s="28" t="s">
        <v>72</v>
      </c>
      <c r="C78" s="60" t="s">
        <v>134</v>
      </c>
      <c r="D78" s="19" t="s">
        <v>5</v>
      </c>
      <c r="E78" s="39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112">
        <v>5</v>
      </c>
      <c r="R78" s="40"/>
      <c r="S78" s="40"/>
      <c r="T78" s="43"/>
      <c r="U78" s="43">
        <f t="shared" si="16"/>
        <v>5</v>
      </c>
      <c r="V78" s="26"/>
      <c r="W78" s="6">
        <f t="shared" si="11"/>
        <v>0</v>
      </c>
    </row>
    <row r="79" spans="1:23" ht="22.5" customHeight="1" x14ac:dyDescent="0.25">
      <c r="A79" s="15">
        <f t="shared" si="17"/>
        <v>63</v>
      </c>
      <c r="B79" s="28" t="s">
        <v>73</v>
      </c>
      <c r="C79" s="56" t="s">
        <v>173</v>
      </c>
      <c r="D79" s="19" t="s">
        <v>5</v>
      </c>
      <c r="E79" s="39"/>
      <c r="F79" s="40"/>
      <c r="G79" s="40"/>
      <c r="H79" s="40"/>
      <c r="I79" s="40"/>
      <c r="J79" s="40"/>
      <c r="K79" s="40"/>
      <c r="L79" s="40"/>
      <c r="M79" s="40"/>
      <c r="N79" s="40"/>
      <c r="O79" s="40">
        <v>50</v>
      </c>
      <c r="P79" s="40">
        <v>50</v>
      </c>
      <c r="Q79" s="112">
        <v>15</v>
      </c>
      <c r="R79" s="40"/>
      <c r="S79" s="40"/>
      <c r="T79" s="43"/>
      <c r="U79" s="43">
        <f t="shared" si="16"/>
        <v>115</v>
      </c>
      <c r="V79" s="26"/>
      <c r="W79" s="6">
        <f t="shared" si="11"/>
        <v>0</v>
      </c>
    </row>
    <row r="80" spans="1:23" ht="30" x14ac:dyDescent="0.25">
      <c r="A80" s="15">
        <f t="shared" si="17"/>
        <v>64</v>
      </c>
      <c r="B80" s="28" t="s">
        <v>260</v>
      </c>
      <c r="C80" s="83" t="s">
        <v>250</v>
      </c>
      <c r="D80" s="19" t="s">
        <v>5</v>
      </c>
      <c r="E80" s="39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>
        <v>5</v>
      </c>
      <c r="Q80" s="40"/>
      <c r="R80" s="40"/>
      <c r="S80" s="40"/>
      <c r="T80" s="43"/>
      <c r="U80" s="43">
        <f t="shared" si="16"/>
        <v>5</v>
      </c>
      <c r="V80" s="26"/>
      <c r="W80" s="6">
        <f t="shared" si="11"/>
        <v>0</v>
      </c>
    </row>
    <row r="81" spans="1:23" x14ac:dyDescent="0.25">
      <c r="A81" s="37">
        <v>65</v>
      </c>
      <c r="B81" s="28" t="s">
        <v>306</v>
      </c>
      <c r="C81" s="83" t="s">
        <v>307</v>
      </c>
      <c r="D81" s="19" t="s">
        <v>5</v>
      </c>
      <c r="E81" s="118">
        <v>2</v>
      </c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3"/>
      <c r="U81" s="43">
        <f t="shared" si="16"/>
        <v>2</v>
      </c>
      <c r="V81" s="26"/>
      <c r="W81" s="6">
        <f t="shared" si="11"/>
        <v>0</v>
      </c>
    </row>
    <row r="82" spans="1:23" ht="30" x14ac:dyDescent="0.25">
      <c r="A82" s="37">
        <v>66</v>
      </c>
      <c r="B82" s="28" t="s">
        <v>328</v>
      </c>
      <c r="C82" s="83" t="s">
        <v>325</v>
      </c>
      <c r="D82" s="19" t="s">
        <v>5</v>
      </c>
      <c r="E82" s="39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112">
        <v>1</v>
      </c>
      <c r="R82" s="40"/>
      <c r="S82" s="40"/>
      <c r="T82" s="43"/>
      <c r="U82" s="43">
        <f t="shared" si="16"/>
        <v>1</v>
      </c>
      <c r="V82" s="26"/>
      <c r="W82" s="6">
        <f t="shared" si="11"/>
        <v>0</v>
      </c>
    </row>
    <row r="83" spans="1:23" ht="30" x14ac:dyDescent="0.25">
      <c r="A83" s="37">
        <v>67</v>
      </c>
      <c r="B83" s="28" t="s">
        <v>327</v>
      </c>
      <c r="C83" s="83" t="s">
        <v>326</v>
      </c>
      <c r="D83" s="19" t="s">
        <v>5</v>
      </c>
      <c r="E83" s="39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112">
        <v>1</v>
      </c>
      <c r="R83" s="40"/>
      <c r="S83" s="40"/>
      <c r="T83" s="43"/>
      <c r="U83" s="43">
        <f t="shared" si="16"/>
        <v>1</v>
      </c>
      <c r="V83" s="26"/>
      <c r="W83" s="6">
        <f t="shared" si="11"/>
        <v>0</v>
      </c>
    </row>
    <row r="84" spans="1:23" x14ac:dyDescent="0.25">
      <c r="A84" s="37">
        <v>68</v>
      </c>
      <c r="B84" s="28" t="s">
        <v>92</v>
      </c>
      <c r="C84" s="60" t="s">
        <v>135</v>
      </c>
      <c r="D84" s="19" t="s">
        <v>25</v>
      </c>
      <c r="E84" s="39"/>
      <c r="F84" s="40"/>
      <c r="G84" s="40"/>
      <c r="H84" s="40"/>
      <c r="I84" s="40"/>
      <c r="J84" s="40"/>
      <c r="K84" s="40"/>
      <c r="L84" s="40"/>
      <c r="M84" s="40"/>
      <c r="N84" s="40">
        <v>10</v>
      </c>
      <c r="O84" s="40">
        <v>100</v>
      </c>
      <c r="P84" s="40"/>
      <c r="Q84" s="40"/>
      <c r="R84" s="40"/>
      <c r="S84" s="40"/>
      <c r="T84" s="43"/>
      <c r="U84" s="43">
        <f t="shared" si="16"/>
        <v>110</v>
      </c>
      <c r="V84" s="26"/>
      <c r="W84" s="6">
        <f t="shared" si="11"/>
        <v>0</v>
      </c>
    </row>
    <row r="85" spans="1:23" x14ac:dyDescent="0.25">
      <c r="A85" s="37">
        <f t="shared" si="17"/>
        <v>69</v>
      </c>
      <c r="B85" s="28" t="s">
        <v>247</v>
      </c>
      <c r="C85" s="24" t="s">
        <v>248</v>
      </c>
      <c r="D85" s="19" t="s">
        <v>5</v>
      </c>
      <c r="E85" s="39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112">
        <v>8</v>
      </c>
      <c r="R85" s="40"/>
      <c r="S85" s="40"/>
      <c r="T85" s="43"/>
      <c r="U85" s="43">
        <f t="shared" si="16"/>
        <v>8</v>
      </c>
      <c r="V85" s="26"/>
      <c r="W85" s="6">
        <f t="shared" si="11"/>
        <v>0</v>
      </c>
    </row>
    <row r="86" spans="1:23" x14ac:dyDescent="0.25">
      <c r="A86" s="37">
        <f t="shared" si="17"/>
        <v>70</v>
      </c>
      <c r="B86" s="28" t="s">
        <v>282</v>
      </c>
      <c r="C86" s="60" t="s">
        <v>283</v>
      </c>
      <c r="D86" s="19" t="s">
        <v>25</v>
      </c>
      <c r="E86" s="39"/>
      <c r="F86" s="40"/>
      <c r="G86" s="40"/>
      <c r="H86" s="112">
        <v>2</v>
      </c>
      <c r="I86" s="40"/>
      <c r="J86" s="40"/>
      <c r="K86" s="40"/>
      <c r="L86" s="40"/>
      <c r="M86" s="112">
        <v>1</v>
      </c>
      <c r="N86" s="40">
        <v>10</v>
      </c>
      <c r="O86" s="40">
        <v>50</v>
      </c>
      <c r="P86" s="40">
        <v>50</v>
      </c>
      <c r="Q86" s="40"/>
      <c r="R86" s="40"/>
      <c r="S86" s="40"/>
      <c r="T86" s="43"/>
      <c r="U86" s="43">
        <f t="shared" si="16"/>
        <v>113</v>
      </c>
      <c r="V86" s="26"/>
      <c r="W86" s="6">
        <f t="shared" si="11"/>
        <v>0</v>
      </c>
    </row>
    <row r="87" spans="1:23" ht="30" x14ac:dyDescent="0.25">
      <c r="A87" s="15">
        <f t="shared" si="17"/>
        <v>71</v>
      </c>
      <c r="B87" s="28" t="s">
        <v>31</v>
      </c>
      <c r="C87" s="60" t="s">
        <v>136</v>
      </c>
      <c r="D87" s="19" t="s">
        <v>30</v>
      </c>
      <c r="E87" s="39"/>
      <c r="F87" s="40"/>
      <c r="G87" s="40"/>
      <c r="H87" s="40"/>
      <c r="I87" s="40"/>
      <c r="J87" s="40"/>
      <c r="K87" s="40"/>
      <c r="L87" s="40"/>
      <c r="M87" s="40"/>
      <c r="N87" s="40">
        <v>6</v>
      </c>
      <c r="O87" s="40"/>
      <c r="P87" s="40"/>
      <c r="Q87" s="40"/>
      <c r="R87" s="40"/>
      <c r="S87" s="40"/>
      <c r="T87" s="43"/>
      <c r="U87" s="43">
        <f t="shared" si="16"/>
        <v>6</v>
      </c>
      <c r="V87" s="26"/>
      <c r="W87" s="6">
        <f t="shared" si="11"/>
        <v>0</v>
      </c>
    </row>
    <row r="88" spans="1:23" ht="45" x14ac:dyDescent="0.25">
      <c r="A88" s="15">
        <f t="shared" si="17"/>
        <v>72</v>
      </c>
      <c r="B88" s="7" t="s">
        <v>32</v>
      </c>
      <c r="C88" s="60" t="s">
        <v>137</v>
      </c>
      <c r="D88" s="19" t="s">
        <v>25</v>
      </c>
      <c r="E88" s="19"/>
      <c r="F88" s="40"/>
      <c r="G88" s="40"/>
      <c r="H88" s="40"/>
      <c r="I88" s="40"/>
      <c r="J88" s="40"/>
      <c r="K88" s="40"/>
      <c r="L88" s="40"/>
      <c r="M88" s="40"/>
      <c r="N88" s="40">
        <v>2</v>
      </c>
      <c r="O88" s="40"/>
      <c r="P88" s="40"/>
      <c r="Q88" s="40"/>
      <c r="R88" s="40"/>
      <c r="S88" s="43"/>
      <c r="T88" s="43"/>
      <c r="U88" s="43">
        <f t="shared" si="16"/>
        <v>2</v>
      </c>
      <c r="V88" s="26"/>
      <c r="W88" s="6">
        <f t="shared" si="11"/>
        <v>0</v>
      </c>
    </row>
    <row r="89" spans="1:23" x14ac:dyDescent="0.25">
      <c r="A89" s="37">
        <v>73</v>
      </c>
      <c r="B89" s="7" t="s">
        <v>316</v>
      </c>
      <c r="C89" s="24" t="s">
        <v>317</v>
      </c>
      <c r="D89" s="19" t="s">
        <v>5</v>
      </c>
      <c r="E89" s="19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112">
        <v>2</v>
      </c>
      <c r="R89" s="40"/>
      <c r="S89" s="43"/>
      <c r="T89" s="43"/>
      <c r="U89" s="43">
        <f t="shared" si="16"/>
        <v>2</v>
      </c>
      <c r="V89" s="26"/>
      <c r="W89" s="6">
        <f t="shared" si="11"/>
        <v>0</v>
      </c>
    </row>
    <row r="90" spans="1:23" ht="30" x14ac:dyDescent="0.25">
      <c r="A90" s="15">
        <v>74</v>
      </c>
      <c r="B90" s="11" t="s">
        <v>93</v>
      </c>
      <c r="C90" s="60" t="s">
        <v>192</v>
      </c>
      <c r="D90" s="19" t="s">
        <v>39</v>
      </c>
      <c r="E90" s="19"/>
      <c r="F90" s="40"/>
      <c r="G90" s="40"/>
      <c r="H90" s="40"/>
      <c r="I90" s="40"/>
      <c r="J90" s="40"/>
      <c r="K90" s="40"/>
      <c r="L90" s="40"/>
      <c r="M90" s="40"/>
      <c r="N90" s="40"/>
      <c r="O90" s="40">
        <v>20</v>
      </c>
      <c r="P90" s="40"/>
      <c r="Q90" s="40"/>
      <c r="R90" s="40"/>
      <c r="S90" s="43"/>
      <c r="T90" s="43"/>
      <c r="U90" s="43">
        <f t="shared" si="16"/>
        <v>20</v>
      </c>
      <c r="V90" s="26"/>
      <c r="W90" s="6">
        <f t="shared" si="11"/>
        <v>0</v>
      </c>
    </row>
    <row r="91" spans="1:23" x14ac:dyDescent="0.25">
      <c r="A91" s="15">
        <f t="shared" si="17"/>
        <v>75</v>
      </c>
      <c r="B91" s="28" t="s">
        <v>94</v>
      </c>
      <c r="C91" s="56" t="s">
        <v>175</v>
      </c>
      <c r="D91" s="19" t="s">
        <v>33</v>
      </c>
      <c r="E91" s="19"/>
      <c r="F91" s="40"/>
      <c r="G91" s="40"/>
      <c r="H91" s="40"/>
      <c r="I91" s="40"/>
      <c r="J91" s="40"/>
      <c r="K91" s="40"/>
      <c r="L91" s="40"/>
      <c r="M91" s="40"/>
      <c r="N91" s="40"/>
      <c r="O91" s="40">
        <v>120</v>
      </c>
      <c r="P91" s="40">
        <v>120</v>
      </c>
      <c r="Q91" s="40"/>
      <c r="R91" s="40"/>
      <c r="S91" s="43"/>
      <c r="T91" s="43"/>
      <c r="U91" s="43">
        <f t="shared" si="16"/>
        <v>240</v>
      </c>
      <c r="V91" s="26"/>
      <c r="W91" s="6">
        <f t="shared" si="11"/>
        <v>0</v>
      </c>
    </row>
    <row r="92" spans="1:23" x14ac:dyDescent="0.25">
      <c r="A92" s="15">
        <f t="shared" si="17"/>
        <v>76</v>
      </c>
      <c r="B92" s="28" t="s">
        <v>95</v>
      </c>
      <c r="C92" s="56" t="s">
        <v>176</v>
      </c>
      <c r="D92" s="19" t="s">
        <v>33</v>
      </c>
      <c r="E92" s="19"/>
      <c r="F92" s="40"/>
      <c r="G92" s="40"/>
      <c r="H92" s="40"/>
      <c r="I92" s="40"/>
      <c r="J92" s="40"/>
      <c r="K92" s="40"/>
      <c r="L92" s="40"/>
      <c r="M92" s="40"/>
      <c r="N92" s="40">
        <v>20</v>
      </c>
      <c r="O92" s="40">
        <v>150</v>
      </c>
      <c r="P92" s="40">
        <v>150</v>
      </c>
      <c r="Q92" s="112">
        <v>20</v>
      </c>
      <c r="R92" s="40"/>
      <c r="S92" s="43"/>
      <c r="T92" s="43"/>
      <c r="U92" s="43">
        <f t="shared" si="16"/>
        <v>340</v>
      </c>
      <c r="V92" s="26"/>
      <c r="W92" s="6">
        <f t="shared" si="11"/>
        <v>0</v>
      </c>
    </row>
    <row r="93" spans="1:23" x14ac:dyDescent="0.25">
      <c r="A93" s="15">
        <f t="shared" si="17"/>
        <v>77</v>
      </c>
      <c r="B93" s="28" t="s">
        <v>96</v>
      </c>
      <c r="C93" s="60" t="s">
        <v>138</v>
      </c>
      <c r="D93" s="19" t="s">
        <v>34</v>
      </c>
      <c r="E93" s="19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3"/>
      <c r="T93" s="43"/>
      <c r="U93" s="43">
        <f t="shared" si="16"/>
        <v>0</v>
      </c>
      <c r="V93" s="125"/>
      <c r="W93" s="126">
        <f t="shared" si="11"/>
        <v>0</v>
      </c>
    </row>
    <row r="94" spans="1:23" ht="30" x14ac:dyDescent="0.25">
      <c r="A94" s="15">
        <f t="shared" si="17"/>
        <v>78</v>
      </c>
      <c r="B94" s="28" t="s">
        <v>97</v>
      </c>
      <c r="C94" s="56" t="s">
        <v>177</v>
      </c>
      <c r="D94" s="19" t="s">
        <v>35</v>
      </c>
      <c r="E94" s="19"/>
      <c r="F94" s="40"/>
      <c r="G94" s="40"/>
      <c r="H94" s="40"/>
      <c r="I94" s="40"/>
      <c r="J94" s="40"/>
      <c r="K94" s="40"/>
      <c r="L94" s="40"/>
      <c r="M94" s="40"/>
      <c r="N94" s="40"/>
      <c r="O94" s="40">
        <v>160</v>
      </c>
      <c r="P94" s="40">
        <v>160</v>
      </c>
      <c r="Q94" s="112">
        <v>30</v>
      </c>
      <c r="R94" s="40"/>
      <c r="S94" s="43"/>
      <c r="T94" s="43"/>
      <c r="U94" s="43">
        <f t="shared" si="16"/>
        <v>350</v>
      </c>
      <c r="V94" s="26"/>
      <c r="W94" s="6">
        <f t="shared" si="11"/>
        <v>0</v>
      </c>
    </row>
    <row r="95" spans="1:23" x14ac:dyDescent="0.25">
      <c r="A95" s="15">
        <f t="shared" si="17"/>
        <v>79</v>
      </c>
      <c r="B95" s="28" t="s">
        <v>178</v>
      </c>
      <c r="C95" s="60" t="s">
        <v>180</v>
      </c>
      <c r="D95" s="19" t="s">
        <v>179</v>
      </c>
      <c r="E95" s="19"/>
      <c r="F95" s="40"/>
      <c r="G95" s="40"/>
      <c r="H95" s="40"/>
      <c r="I95" s="40"/>
      <c r="J95" s="40"/>
      <c r="K95" s="40"/>
      <c r="L95" s="40"/>
      <c r="M95" s="40"/>
      <c r="N95" s="40">
        <v>20</v>
      </c>
      <c r="O95" s="40"/>
      <c r="P95" s="40"/>
      <c r="Q95" s="112">
        <v>30</v>
      </c>
      <c r="R95" s="40"/>
      <c r="S95" s="43"/>
      <c r="T95" s="43"/>
      <c r="U95" s="43">
        <f t="shared" si="16"/>
        <v>50</v>
      </c>
      <c r="V95" s="26"/>
      <c r="W95" s="6">
        <f t="shared" si="11"/>
        <v>0</v>
      </c>
    </row>
    <row r="96" spans="1:23" x14ac:dyDescent="0.25">
      <c r="A96" s="15">
        <f t="shared" si="17"/>
        <v>80</v>
      </c>
      <c r="B96" s="28" t="s">
        <v>181</v>
      </c>
      <c r="C96" s="60" t="s">
        <v>139</v>
      </c>
      <c r="D96" s="19" t="s">
        <v>36</v>
      </c>
      <c r="E96" s="19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112">
        <v>30</v>
      </c>
      <c r="R96" s="40"/>
      <c r="S96" s="43"/>
      <c r="T96" s="43"/>
      <c r="U96" s="43">
        <f t="shared" si="16"/>
        <v>30</v>
      </c>
      <c r="V96" s="26"/>
      <c r="W96" s="6">
        <f t="shared" si="11"/>
        <v>0</v>
      </c>
    </row>
    <row r="97" spans="1:23" x14ac:dyDescent="0.25">
      <c r="A97" s="37">
        <f t="shared" si="17"/>
        <v>81</v>
      </c>
      <c r="B97" s="28" t="s">
        <v>243</v>
      </c>
      <c r="C97" s="24" t="s">
        <v>244</v>
      </c>
      <c r="D97" s="19" t="s">
        <v>38</v>
      </c>
      <c r="E97" s="19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3"/>
      <c r="T97" s="43"/>
      <c r="U97" s="43">
        <f t="shared" si="16"/>
        <v>0</v>
      </c>
      <c r="V97" s="125"/>
      <c r="W97" s="126">
        <f t="shared" si="11"/>
        <v>0</v>
      </c>
    </row>
    <row r="98" spans="1:23" ht="30" x14ac:dyDescent="0.25">
      <c r="A98" s="15">
        <f t="shared" si="17"/>
        <v>82</v>
      </c>
      <c r="B98" s="28" t="s">
        <v>98</v>
      </c>
      <c r="C98" s="56" t="s">
        <v>189</v>
      </c>
      <c r="D98" s="19" t="s">
        <v>5</v>
      </c>
      <c r="E98" s="19"/>
      <c r="F98" s="40"/>
      <c r="G98" s="40"/>
      <c r="H98" s="40"/>
      <c r="I98" s="40"/>
      <c r="J98" s="40"/>
      <c r="K98" s="40"/>
      <c r="L98" s="40"/>
      <c r="M98" s="40"/>
      <c r="N98" s="43"/>
      <c r="O98" s="40">
        <v>30</v>
      </c>
      <c r="P98" s="40">
        <v>30</v>
      </c>
      <c r="Q98" s="43"/>
      <c r="R98" s="40"/>
      <c r="S98" s="43"/>
      <c r="T98" s="43"/>
      <c r="U98" s="43">
        <f t="shared" si="16"/>
        <v>60</v>
      </c>
      <c r="V98" s="26"/>
      <c r="W98" s="6">
        <f t="shared" si="11"/>
        <v>0</v>
      </c>
    </row>
    <row r="99" spans="1:23" ht="30" x14ac:dyDescent="0.25">
      <c r="A99" s="15">
        <f t="shared" si="17"/>
        <v>83</v>
      </c>
      <c r="B99" s="28" t="s">
        <v>99</v>
      </c>
      <c r="C99" s="60" t="s">
        <v>140</v>
      </c>
      <c r="D99" s="19" t="s">
        <v>37</v>
      </c>
      <c r="E99" s="19"/>
      <c r="F99" s="40"/>
      <c r="G99" s="40"/>
      <c r="H99" s="40"/>
      <c r="I99" s="40"/>
      <c r="J99" s="40"/>
      <c r="K99" s="40"/>
      <c r="L99" s="40"/>
      <c r="M99" s="40"/>
      <c r="N99" s="43"/>
      <c r="O99" s="40">
        <v>50</v>
      </c>
      <c r="P99" s="40">
        <v>50</v>
      </c>
      <c r="Q99" s="43"/>
      <c r="R99" s="40"/>
      <c r="S99" s="43"/>
      <c r="T99" s="43"/>
      <c r="U99" s="43">
        <f t="shared" si="16"/>
        <v>100</v>
      </c>
      <c r="V99" s="26"/>
      <c r="W99" s="6">
        <f t="shared" si="11"/>
        <v>0</v>
      </c>
    </row>
    <row r="100" spans="1:23" ht="30" x14ac:dyDescent="0.25">
      <c r="A100" s="15">
        <f t="shared" si="17"/>
        <v>84</v>
      </c>
      <c r="B100" s="28" t="s">
        <v>100</v>
      </c>
      <c r="C100" s="60" t="s">
        <v>141</v>
      </c>
      <c r="D100" s="19" t="s">
        <v>37</v>
      </c>
      <c r="E100" s="19"/>
      <c r="F100" s="40"/>
      <c r="G100" s="40"/>
      <c r="H100" s="40"/>
      <c r="I100" s="40"/>
      <c r="J100" s="40"/>
      <c r="K100" s="40"/>
      <c r="L100" s="40"/>
      <c r="M100" s="40"/>
      <c r="N100" s="43"/>
      <c r="O100" s="40">
        <v>50</v>
      </c>
      <c r="P100" s="40">
        <v>50</v>
      </c>
      <c r="Q100" s="43"/>
      <c r="R100" s="40"/>
      <c r="S100" s="43"/>
      <c r="T100" s="43"/>
      <c r="U100" s="43">
        <f t="shared" si="16"/>
        <v>100</v>
      </c>
      <c r="V100" s="26"/>
      <c r="W100" s="6">
        <f t="shared" si="11"/>
        <v>0</v>
      </c>
    </row>
    <row r="101" spans="1:23" ht="30" x14ac:dyDescent="0.25">
      <c r="A101" s="15">
        <f t="shared" si="17"/>
        <v>85</v>
      </c>
      <c r="B101" s="28" t="s">
        <v>101</v>
      </c>
      <c r="C101" s="60" t="s">
        <v>142</v>
      </c>
      <c r="D101" s="19" t="s">
        <v>37</v>
      </c>
      <c r="E101" s="19"/>
      <c r="F101" s="40"/>
      <c r="G101" s="40"/>
      <c r="H101" s="40"/>
      <c r="I101" s="40"/>
      <c r="J101" s="40"/>
      <c r="K101" s="40"/>
      <c r="L101" s="40"/>
      <c r="M101" s="40"/>
      <c r="N101" s="43"/>
      <c r="O101" s="40">
        <v>20</v>
      </c>
      <c r="P101" s="40">
        <v>20</v>
      </c>
      <c r="Q101" s="43"/>
      <c r="R101" s="40"/>
      <c r="S101" s="43"/>
      <c r="T101" s="43"/>
      <c r="U101" s="43">
        <f t="shared" si="16"/>
        <v>40</v>
      </c>
      <c r="V101" s="26"/>
      <c r="W101" s="6">
        <f t="shared" si="11"/>
        <v>0</v>
      </c>
    </row>
    <row r="102" spans="1:23" ht="30" x14ac:dyDescent="0.25">
      <c r="A102" s="15">
        <f t="shared" si="17"/>
        <v>86</v>
      </c>
      <c r="B102" s="28" t="s">
        <v>238</v>
      </c>
      <c r="C102" s="74" t="s">
        <v>239</v>
      </c>
      <c r="D102" s="41" t="s">
        <v>179</v>
      </c>
      <c r="E102" s="41"/>
      <c r="F102" s="84"/>
      <c r="G102" s="84"/>
      <c r="H102" s="84"/>
      <c r="I102" s="84"/>
      <c r="J102" s="84"/>
      <c r="K102" s="84"/>
      <c r="L102" s="84"/>
      <c r="M102" s="84"/>
      <c r="N102" s="42"/>
      <c r="O102" s="84">
        <v>20</v>
      </c>
      <c r="P102" s="84">
        <v>20</v>
      </c>
      <c r="Q102" s="42"/>
      <c r="R102" s="84"/>
      <c r="S102" s="42"/>
      <c r="T102" s="42"/>
      <c r="U102" s="43">
        <f t="shared" si="16"/>
        <v>40</v>
      </c>
      <c r="V102" s="30"/>
      <c r="W102" s="6">
        <f t="shared" si="11"/>
        <v>0</v>
      </c>
    </row>
    <row r="103" spans="1:23" ht="30.75" thickBot="1" x14ac:dyDescent="0.3">
      <c r="A103" s="15">
        <f t="shared" si="17"/>
        <v>87</v>
      </c>
      <c r="B103" s="20" t="s">
        <v>102</v>
      </c>
      <c r="C103" s="64" t="s">
        <v>143</v>
      </c>
      <c r="D103" s="41" t="s">
        <v>38</v>
      </c>
      <c r="E103" s="41"/>
      <c r="F103" s="84"/>
      <c r="G103" s="84"/>
      <c r="H103" s="84"/>
      <c r="I103" s="84"/>
      <c r="J103" s="84"/>
      <c r="K103" s="84"/>
      <c r="L103" s="84"/>
      <c r="M103" s="84"/>
      <c r="N103" s="42"/>
      <c r="O103" s="84"/>
      <c r="P103" s="84"/>
      <c r="Q103" s="42"/>
      <c r="R103" s="84"/>
      <c r="S103" s="42"/>
      <c r="T103" s="42"/>
      <c r="U103" s="43">
        <f t="shared" si="16"/>
        <v>0</v>
      </c>
      <c r="V103" s="123"/>
      <c r="W103" s="124">
        <f t="shared" si="11"/>
        <v>0</v>
      </c>
    </row>
    <row r="104" spans="1:23" x14ac:dyDescent="0.25">
      <c r="A104" s="48"/>
      <c r="B104" s="141" t="s">
        <v>40</v>
      </c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2"/>
    </row>
    <row r="105" spans="1:23" ht="60" x14ac:dyDescent="0.25">
      <c r="A105" s="15">
        <f>A103+1</f>
        <v>88</v>
      </c>
      <c r="B105" s="28" t="s">
        <v>74</v>
      </c>
      <c r="C105" s="56" t="s">
        <v>144</v>
      </c>
      <c r="D105" s="19" t="s">
        <v>5</v>
      </c>
      <c r="E105" s="19"/>
      <c r="F105" s="40"/>
      <c r="G105" s="40"/>
      <c r="H105" s="40"/>
      <c r="I105" s="40"/>
      <c r="J105" s="40"/>
      <c r="K105" s="40"/>
      <c r="L105" s="40"/>
      <c r="M105" s="40"/>
      <c r="N105" s="43"/>
      <c r="O105" s="40"/>
      <c r="P105" s="40"/>
      <c r="Q105" s="43"/>
      <c r="R105" s="40"/>
      <c r="S105" s="43"/>
      <c r="T105" s="43"/>
      <c r="U105" s="43">
        <f t="shared" ref="U105:U118" si="18">SUM(E105:T105)</f>
        <v>0</v>
      </c>
      <c r="V105" s="125"/>
      <c r="W105" s="126">
        <f t="shared" si="11"/>
        <v>0</v>
      </c>
    </row>
    <row r="106" spans="1:23" ht="45" x14ac:dyDescent="0.25">
      <c r="A106" s="15">
        <f t="shared" ref="A106:A118" si="19">A105+1</f>
        <v>89</v>
      </c>
      <c r="B106" s="7" t="s">
        <v>159</v>
      </c>
      <c r="C106" s="56" t="s">
        <v>145</v>
      </c>
      <c r="D106" s="19" t="s">
        <v>5</v>
      </c>
      <c r="E106" s="19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3"/>
      <c r="T106" s="43"/>
      <c r="U106" s="43">
        <f t="shared" si="18"/>
        <v>0</v>
      </c>
      <c r="V106" s="125"/>
      <c r="W106" s="126">
        <f t="shared" si="11"/>
        <v>0</v>
      </c>
    </row>
    <row r="107" spans="1:23" ht="45" x14ac:dyDescent="0.25">
      <c r="A107" s="15">
        <f t="shared" si="19"/>
        <v>90</v>
      </c>
      <c r="B107" s="7" t="s">
        <v>161</v>
      </c>
      <c r="C107" s="56" t="s">
        <v>146</v>
      </c>
      <c r="D107" s="19" t="s">
        <v>5</v>
      </c>
      <c r="E107" s="19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112">
        <v>1</v>
      </c>
      <c r="R107" s="40"/>
      <c r="S107" s="43"/>
      <c r="T107" s="43"/>
      <c r="U107" s="43">
        <f t="shared" si="18"/>
        <v>1</v>
      </c>
      <c r="V107" s="26"/>
      <c r="W107" s="6">
        <f t="shared" si="11"/>
        <v>0</v>
      </c>
    </row>
    <row r="108" spans="1:23" ht="30" x14ac:dyDescent="0.25">
      <c r="A108" s="15">
        <f t="shared" si="19"/>
        <v>91</v>
      </c>
      <c r="B108" s="7" t="s">
        <v>160</v>
      </c>
      <c r="C108" s="60" t="s">
        <v>147</v>
      </c>
      <c r="D108" s="19" t="s">
        <v>41</v>
      </c>
      <c r="E108" s="19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3"/>
      <c r="T108" s="43"/>
      <c r="U108" s="43">
        <f t="shared" si="18"/>
        <v>0</v>
      </c>
      <c r="V108" s="125"/>
      <c r="W108" s="126">
        <f t="shared" si="11"/>
        <v>0</v>
      </c>
    </row>
    <row r="109" spans="1:23" x14ac:dyDescent="0.25">
      <c r="A109" s="15">
        <f t="shared" si="19"/>
        <v>92</v>
      </c>
      <c r="B109" s="7" t="s">
        <v>319</v>
      </c>
      <c r="C109" s="24" t="s">
        <v>318</v>
      </c>
      <c r="D109" s="19" t="s">
        <v>5</v>
      </c>
      <c r="E109" s="19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112">
        <v>1</v>
      </c>
      <c r="R109" s="40"/>
      <c r="S109" s="43"/>
      <c r="T109" s="43"/>
      <c r="U109" s="43">
        <f t="shared" si="18"/>
        <v>1</v>
      </c>
      <c r="V109" s="26"/>
      <c r="W109" s="6">
        <f t="shared" si="11"/>
        <v>0</v>
      </c>
    </row>
    <row r="110" spans="1:23" x14ac:dyDescent="0.25">
      <c r="A110" s="15">
        <v>93</v>
      </c>
      <c r="B110" s="7" t="s">
        <v>308</v>
      </c>
      <c r="C110" s="24" t="s">
        <v>309</v>
      </c>
      <c r="D110" s="19" t="s">
        <v>5</v>
      </c>
      <c r="E110" s="19"/>
      <c r="F110" s="40"/>
      <c r="G110" s="40"/>
      <c r="H110" s="40"/>
      <c r="I110" s="40"/>
      <c r="J110" s="40"/>
      <c r="K110" s="40"/>
      <c r="L110" s="40"/>
      <c r="M110" s="40"/>
      <c r="N110" s="40"/>
      <c r="O110" s="40">
        <v>1</v>
      </c>
      <c r="P110" s="40"/>
      <c r="Q110" s="40"/>
      <c r="R110" s="40"/>
      <c r="S110" s="43"/>
      <c r="T110" s="43"/>
      <c r="U110" s="43">
        <f t="shared" si="18"/>
        <v>1</v>
      </c>
      <c r="V110" s="26"/>
      <c r="W110" s="6">
        <f t="shared" si="11"/>
        <v>0</v>
      </c>
    </row>
    <row r="111" spans="1:23" x14ac:dyDescent="0.25">
      <c r="A111" s="37">
        <v>94</v>
      </c>
      <c r="B111" s="28" t="s">
        <v>42</v>
      </c>
      <c r="C111" s="60" t="s">
        <v>148</v>
      </c>
      <c r="D111" s="39" t="s">
        <v>5</v>
      </c>
      <c r="E111" s="39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3">
        <f t="shared" si="18"/>
        <v>0</v>
      </c>
      <c r="V111" s="125"/>
      <c r="W111" s="126">
        <f t="shared" si="11"/>
        <v>0</v>
      </c>
    </row>
    <row r="112" spans="1:23" x14ac:dyDescent="0.25">
      <c r="A112" s="37">
        <v>95</v>
      </c>
      <c r="B112" s="28" t="s">
        <v>43</v>
      </c>
      <c r="C112" s="56" t="s">
        <v>190</v>
      </c>
      <c r="D112" s="39" t="s">
        <v>5</v>
      </c>
      <c r="E112" s="39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3">
        <f t="shared" si="18"/>
        <v>0</v>
      </c>
      <c r="V112" s="125"/>
      <c r="W112" s="126">
        <f t="shared" si="11"/>
        <v>0</v>
      </c>
    </row>
    <row r="113" spans="1:23" ht="30.75" customHeight="1" x14ac:dyDescent="0.25">
      <c r="A113" s="37">
        <f t="shared" si="19"/>
        <v>96</v>
      </c>
      <c r="B113" s="28" t="s">
        <v>257</v>
      </c>
      <c r="C113" s="56" t="s">
        <v>258</v>
      </c>
      <c r="D113" s="39" t="s">
        <v>5</v>
      </c>
      <c r="E113" s="39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3">
        <f t="shared" si="18"/>
        <v>0</v>
      </c>
      <c r="V113" s="125"/>
      <c r="W113" s="126">
        <f t="shared" si="11"/>
        <v>0</v>
      </c>
    </row>
    <row r="114" spans="1:23" ht="45" x14ac:dyDescent="0.25">
      <c r="A114" s="37">
        <f t="shared" si="19"/>
        <v>97</v>
      </c>
      <c r="B114" s="28" t="s">
        <v>103</v>
      </c>
      <c r="C114" s="56" t="s">
        <v>149</v>
      </c>
      <c r="D114" s="39" t="s">
        <v>5</v>
      </c>
      <c r="E114" s="39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3">
        <f t="shared" si="18"/>
        <v>0</v>
      </c>
      <c r="V114" s="125"/>
      <c r="W114" s="126">
        <f t="shared" si="11"/>
        <v>0</v>
      </c>
    </row>
    <row r="115" spans="1:23" ht="27" customHeight="1" x14ac:dyDescent="0.25">
      <c r="A115" s="15">
        <f t="shared" si="19"/>
        <v>98</v>
      </c>
      <c r="B115" s="7" t="s">
        <v>44</v>
      </c>
      <c r="C115" s="56" t="s">
        <v>191</v>
      </c>
      <c r="D115" s="19" t="s">
        <v>5</v>
      </c>
      <c r="E115" s="19"/>
      <c r="F115" s="40"/>
      <c r="G115" s="40"/>
      <c r="H115" s="40"/>
      <c r="I115" s="40"/>
      <c r="J115" s="40"/>
      <c r="K115" s="40"/>
      <c r="L115" s="40"/>
      <c r="M115" s="40"/>
      <c r="N115" s="43"/>
      <c r="O115" s="40"/>
      <c r="P115" s="40"/>
      <c r="Q115" s="43"/>
      <c r="R115" s="40"/>
      <c r="S115" s="43"/>
      <c r="T115" s="43"/>
      <c r="U115" s="43">
        <f t="shared" si="18"/>
        <v>0</v>
      </c>
      <c r="V115" s="125"/>
      <c r="W115" s="126">
        <f t="shared" si="11"/>
        <v>0</v>
      </c>
    </row>
    <row r="116" spans="1:23" ht="36.75" customHeight="1" x14ac:dyDescent="0.25">
      <c r="A116" s="15">
        <v>99</v>
      </c>
      <c r="B116" s="7" t="s">
        <v>291</v>
      </c>
      <c r="C116" s="83" t="s">
        <v>292</v>
      </c>
      <c r="D116" s="19" t="s">
        <v>5</v>
      </c>
      <c r="E116" s="19"/>
      <c r="F116" s="40"/>
      <c r="G116" s="40"/>
      <c r="H116" s="112">
        <v>1</v>
      </c>
      <c r="I116" s="40"/>
      <c r="J116" s="40"/>
      <c r="K116" s="40"/>
      <c r="L116" s="40"/>
      <c r="M116" s="40"/>
      <c r="N116" s="43"/>
      <c r="O116" s="40"/>
      <c r="P116" s="40"/>
      <c r="Q116" s="43"/>
      <c r="R116" s="40"/>
      <c r="S116" s="43"/>
      <c r="T116" s="43"/>
      <c r="U116" s="43">
        <f t="shared" si="18"/>
        <v>1</v>
      </c>
      <c r="V116" s="26"/>
      <c r="W116" s="6">
        <f t="shared" si="11"/>
        <v>0</v>
      </c>
    </row>
    <row r="117" spans="1:23" ht="45" x14ac:dyDescent="0.25">
      <c r="A117" s="15">
        <v>100</v>
      </c>
      <c r="B117" s="7" t="s">
        <v>104</v>
      </c>
      <c r="C117" s="56" t="s">
        <v>150</v>
      </c>
      <c r="D117" s="19" t="s">
        <v>5</v>
      </c>
      <c r="E117" s="19"/>
      <c r="F117" s="40"/>
      <c r="G117" s="40"/>
      <c r="H117" s="40"/>
      <c r="I117" s="40"/>
      <c r="J117" s="40"/>
      <c r="K117" s="40"/>
      <c r="L117" s="40"/>
      <c r="M117" s="40"/>
      <c r="N117" s="43"/>
      <c r="O117" s="40"/>
      <c r="P117" s="40"/>
      <c r="Q117" s="43"/>
      <c r="R117" s="40"/>
      <c r="S117" s="43"/>
      <c r="T117" s="43"/>
      <c r="U117" s="43">
        <f t="shared" si="18"/>
        <v>0</v>
      </c>
      <c r="V117" s="125"/>
      <c r="W117" s="126">
        <f t="shared" si="11"/>
        <v>0</v>
      </c>
    </row>
    <row r="118" spans="1:23" ht="45.75" thickBot="1" x14ac:dyDescent="0.3">
      <c r="A118" s="32">
        <f t="shared" si="19"/>
        <v>101</v>
      </c>
      <c r="B118" s="20" t="s">
        <v>45</v>
      </c>
      <c r="C118" s="66" t="s">
        <v>151</v>
      </c>
      <c r="D118" s="41" t="s">
        <v>5</v>
      </c>
      <c r="E118" s="41"/>
      <c r="F118" s="84"/>
      <c r="G118" s="84"/>
      <c r="H118" s="84"/>
      <c r="I118" s="84"/>
      <c r="J118" s="84"/>
      <c r="K118" s="84"/>
      <c r="L118" s="84"/>
      <c r="M118" s="84"/>
      <c r="N118" s="42"/>
      <c r="O118" s="84"/>
      <c r="P118" s="84"/>
      <c r="Q118" s="42"/>
      <c r="R118" s="84"/>
      <c r="S118" s="42"/>
      <c r="T118" s="42"/>
      <c r="U118" s="43">
        <f t="shared" si="18"/>
        <v>0</v>
      </c>
      <c r="V118" s="123"/>
      <c r="W118" s="124">
        <f t="shared" si="11"/>
        <v>0</v>
      </c>
    </row>
    <row r="119" spans="1:23" x14ac:dyDescent="0.25">
      <c r="A119" s="48"/>
      <c r="B119" s="141" t="s">
        <v>46</v>
      </c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41"/>
      <c r="U119" s="141"/>
      <c r="V119" s="141"/>
      <c r="W119" s="142"/>
    </row>
    <row r="120" spans="1:23" ht="45" x14ac:dyDescent="0.25">
      <c r="A120" s="18">
        <f>A118+1</f>
        <v>102</v>
      </c>
      <c r="B120" s="35" t="s">
        <v>47</v>
      </c>
      <c r="C120" s="56" t="s">
        <v>152</v>
      </c>
      <c r="D120" s="19" t="s">
        <v>5</v>
      </c>
      <c r="E120" s="19"/>
      <c r="F120" s="40"/>
      <c r="G120" s="40"/>
      <c r="H120" s="40"/>
      <c r="I120" s="40"/>
      <c r="J120" s="40"/>
      <c r="K120" s="40"/>
      <c r="L120" s="40"/>
      <c r="M120" s="40"/>
      <c r="N120" s="43"/>
      <c r="O120" s="40">
        <v>60</v>
      </c>
      <c r="P120" s="40">
        <v>60</v>
      </c>
      <c r="Q120" s="43"/>
      <c r="R120" s="40"/>
      <c r="S120" s="43"/>
      <c r="T120" s="43"/>
      <c r="U120" s="43">
        <f t="shared" ref="U120:U123" si="20">SUM(E120:T120)</f>
        <v>120</v>
      </c>
      <c r="V120" s="26"/>
      <c r="W120" s="6">
        <f t="shared" si="11"/>
        <v>0</v>
      </c>
    </row>
    <row r="121" spans="1:23" x14ac:dyDescent="0.25">
      <c r="A121" s="18">
        <f>A120+1</f>
        <v>103</v>
      </c>
      <c r="B121" s="35" t="s">
        <v>217</v>
      </c>
      <c r="C121" s="56" t="s">
        <v>219</v>
      </c>
      <c r="D121" s="19" t="s">
        <v>5</v>
      </c>
      <c r="E121" s="19"/>
      <c r="F121" s="40"/>
      <c r="G121" s="40"/>
      <c r="H121" s="40"/>
      <c r="I121" s="40"/>
      <c r="J121" s="40"/>
      <c r="K121" s="40"/>
      <c r="L121" s="40"/>
      <c r="M121" s="40"/>
      <c r="N121" s="43"/>
      <c r="O121" s="40">
        <v>30</v>
      </c>
      <c r="P121" s="40">
        <v>30</v>
      </c>
      <c r="Q121" s="43"/>
      <c r="R121" s="40"/>
      <c r="S121" s="43"/>
      <c r="T121" s="43"/>
      <c r="U121" s="43">
        <f t="shared" si="20"/>
        <v>60</v>
      </c>
      <c r="V121" s="26"/>
      <c r="W121" s="6">
        <f t="shared" si="11"/>
        <v>0</v>
      </c>
    </row>
    <row r="122" spans="1:23" x14ac:dyDescent="0.25">
      <c r="A122" s="18">
        <f>A121+1</f>
        <v>104</v>
      </c>
      <c r="B122" s="35" t="s">
        <v>218</v>
      </c>
      <c r="C122" s="56" t="s">
        <v>220</v>
      </c>
      <c r="D122" s="19" t="s">
        <v>5</v>
      </c>
      <c r="E122" s="19"/>
      <c r="F122" s="40"/>
      <c r="G122" s="40"/>
      <c r="H122" s="40"/>
      <c r="I122" s="40"/>
      <c r="J122" s="40"/>
      <c r="K122" s="40"/>
      <c r="L122" s="40"/>
      <c r="M122" s="40"/>
      <c r="N122" s="43"/>
      <c r="O122" s="40"/>
      <c r="P122" s="40"/>
      <c r="Q122" s="43"/>
      <c r="R122" s="40"/>
      <c r="S122" s="43"/>
      <c r="T122" s="43"/>
      <c r="U122" s="43">
        <f t="shared" si="20"/>
        <v>0</v>
      </c>
      <c r="V122" s="125"/>
      <c r="W122" s="126">
        <f t="shared" si="11"/>
        <v>0</v>
      </c>
    </row>
    <row r="123" spans="1:23" ht="45.75" thickBot="1" x14ac:dyDescent="0.3">
      <c r="A123" s="91">
        <f>A122+1</f>
        <v>105</v>
      </c>
      <c r="B123" s="81" t="s">
        <v>262</v>
      </c>
      <c r="C123" s="25" t="s">
        <v>242</v>
      </c>
      <c r="D123" s="41" t="s">
        <v>5</v>
      </c>
      <c r="E123" s="41"/>
      <c r="F123" s="84"/>
      <c r="G123" s="84"/>
      <c r="H123" s="84"/>
      <c r="I123" s="84"/>
      <c r="J123" s="84"/>
      <c r="K123" s="84"/>
      <c r="L123" s="84"/>
      <c r="M123" s="84"/>
      <c r="N123" s="42"/>
      <c r="O123" s="84"/>
      <c r="P123" s="84"/>
      <c r="Q123" s="42"/>
      <c r="R123" s="84"/>
      <c r="S123" s="42"/>
      <c r="T123" s="42"/>
      <c r="U123" s="43">
        <f t="shared" si="20"/>
        <v>0</v>
      </c>
      <c r="V123" s="123"/>
      <c r="W123" s="124">
        <f t="shared" ref="W123" si="21">U123*V123</f>
        <v>0</v>
      </c>
    </row>
    <row r="124" spans="1:23" x14ac:dyDescent="0.25">
      <c r="A124" s="48"/>
      <c r="B124" s="141" t="s">
        <v>48</v>
      </c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2"/>
    </row>
    <row r="125" spans="1:23" x14ac:dyDescent="0.25">
      <c r="A125" s="15">
        <f>A123+1</f>
        <v>106</v>
      </c>
      <c r="B125" s="28" t="s">
        <v>75</v>
      </c>
      <c r="C125" s="60" t="s">
        <v>153</v>
      </c>
      <c r="D125" s="19" t="s">
        <v>5</v>
      </c>
      <c r="E125" s="39"/>
      <c r="F125" s="40"/>
      <c r="G125" s="40"/>
      <c r="H125" s="40"/>
      <c r="I125" s="40"/>
      <c r="J125" s="40"/>
      <c r="K125" s="40"/>
      <c r="L125" s="40"/>
      <c r="M125" s="40"/>
      <c r="N125" s="40"/>
      <c r="O125" s="40">
        <v>10</v>
      </c>
      <c r="P125" s="40"/>
      <c r="Q125" s="112">
        <v>10</v>
      </c>
      <c r="R125" s="40"/>
      <c r="S125" s="40"/>
      <c r="T125" s="43"/>
      <c r="U125" s="43">
        <f t="shared" ref="U125:U157" si="22">SUM(E125:T125)</f>
        <v>20</v>
      </c>
      <c r="V125" s="26"/>
      <c r="W125" s="6">
        <f t="shared" ref="W125:W157" si="23">U125*V125</f>
        <v>0</v>
      </c>
    </row>
    <row r="126" spans="1:23" x14ac:dyDescent="0.25">
      <c r="A126" s="18">
        <f>A125+1</f>
        <v>107</v>
      </c>
      <c r="B126" s="35" t="s">
        <v>194</v>
      </c>
      <c r="C126" s="60" t="s">
        <v>193</v>
      </c>
      <c r="D126" s="19"/>
      <c r="E126" s="39"/>
      <c r="F126" s="40"/>
      <c r="G126" s="40"/>
      <c r="H126" s="40"/>
      <c r="I126" s="40"/>
      <c r="J126" s="40"/>
      <c r="K126" s="40"/>
      <c r="L126" s="40"/>
      <c r="M126" s="40"/>
      <c r="N126" s="40"/>
      <c r="O126" s="40">
        <v>20</v>
      </c>
      <c r="P126" s="40"/>
      <c r="Q126" s="40"/>
      <c r="R126" s="40"/>
      <c r="S126" s="40"/>
      <c r="T126" s="43"/>
      <c r="U126" s="43">
        <f t="shared" si="22"/>
        <v>20</v>
      </c>
      <c r="V126" s="26"/>
      <c r="W126" s="6">
        <f t="shared" si="23"/>
        <v>0</v>
      </c>
    </row>
    <row r="127" spans="1:23" x14ac:dyDescent="0.25">
      <c r="A127" s="18">
        <f>A126+1</f>
        <v>108</v>
      </c>
      <c r="B127" s="35" t="s">
        <v>245</v>
      </c>
      <c r="C127" s="24" t="s">
        <v>241</v>
      </c>
      <c r="D127" s="19" t="s">
        <v>5</v>
      </c>
      <c r="E127" s="39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3"/>
      <c r="U127" s="43">
        <f t="shared" si="22"/>
        <v>0</v>
      </c>
      <c r="V127" s="125"/>
      <c r="W127" s="126">
        <f t="shared" si="23"/>
        <v>0</v>
      </c>
    </row>
    <row r="128" spans="1:23" ht="21.75" customHeight="1" x14ac:dyDescent="0.25">
      <c r="A128" s="38">
        <v>109</v>
      </c>
      <c r="B128" s="35" t="s">
        <v>312</v>
      </c>
      <c r="C128" s="24" t="s">
        <v>313</v>
      </c>
      <c r="D128" s="19" t="s">
        <v>5</v>
      </c>
      <c r="E128" s="39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112">
        <v>1</v>
      </c>
      <c r="S128" s="40"/>
      <c r="T128" s="43"/>
      <c r="U128" s="43">
        <f t="shared" si="22"/>
        <v>1</v>
      </c>
      <c r="V128" s="26"/>
      <c r="W128" s="6">
        <f t="shared" si="23"/>
        <v>0</v>
      </c>
    </row>
    <row r="129" spans="1:23" ht="23.25" customHeight="1" x14ac:dyDescent="0.25">
      <c r="A129" s="38">
        <v>110</v>
      </c>
      <c r="B129" s="35" t="s">
        <v>314</v>
      </c>
      <c r="C129" s="24" t="s">
        <v>315</v>
      </c>
      <c r="D129" s="19" t="s">
        <v>5</v>
      </c>
      <c r="E129" s="39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112">
        <v>1</v>
      </c>
      <c r="S129" s="40"/>
      <c r="T129" s="43"/>
      <c r="U129" s="43">
        <f t="shared" si="22"/>
        <v>1</v>
      </c>
      <c r="V129" s="26"/>
      <c r="W129" s="6">
        <f t="shared" si="23"/>
        <v>0</v>
      </c>
    </row>
    <row r="130" spans="1:23" ht="45" x14ac:dyDescent="0.25">
      <c r="A130" s="38">
        <v>111</v>
      </c>
      <c r="B130" s="35" t="s">
        <v>49</v>
      </c>
      <c r="C130" s="56" t="s">
        <v>154</v>
      </c>
      <c r="D130" s="19" t="s">
        <v>5</v>
      </c>
      <c r="E130" s="39"/>
      <c r="F130" s="40"/>
      <c r="G130" s="40"/>
      <c r="H130" s="40"/>
      <c r="I130" s="40"/>
      <c r="J130" s="40"/>
      <c r="K130" s="40"/>
      <c r="L130" s="40"/>
      <c r="M130" s="40"/>
      <c r="N130" s="40"/>
      <c r="O130" s="40">
        <v>10</v>
      </c>
      <c r="P130" s="40"/>
      <c r="Q130" s="40"/>
      <c r="R130" s="40"/>
      <c r="S130" s="40"/>
      <c r="T130" s="43"/>
      <c r="U130" s="43">
        <f t="shared" si="22"/>
        <v>10</v>
      </c>
      <c r="V130" s="26"/>
      <c r="W130" s="6">
        <f t="shared" si="23"/>
        <v>0</v>
      </c>
    </row>
    <row r="131" spans="1:23" ht="30" x14ac:dyDescent="0.25">
      <c r="A131" s="38">
        <v>112</v>
      </c>
      <c r="B131" s="35" t="s">
        <v>50</v>
      </c>
      <c r="C131" s="56" t="s">
        <v>155</v>
      </c>
      <c r="D131" s="19" t="s">
        <v>5</v>
      </c>
      <c r="E131" s="39"/>
      <c r="F131" s="40"/>
      <c r="G131" s="40"/>
      <c r="H131" s="40"/>
      <c r="I131" s="40"/>
      <c r="J131" s="40"/>
      <c r="K131" s="40"/>
      <c r="L131" s="40"/>
      <c r="M131" s="40"/>
      <c r="N131" s="40"/>
      <c r="O131" s="40">
        <v>10</v>
      </c>
      <c r="P131" s="40"/>
      <c r="Q131" s="40"/>
      <c r="R131" s="40"/>
      <c r="S131" s="40"/>
      <c r="T131" s="43"/>
      <c r="U131" s="43">
        <f t="shared" si="22"/>
        <v>10</v>
      </c>
      <c r="V131" s="26"/>
      <c r="W131" s="6">
        <f t="shared" si="23"/>
        <v>0</v>
      </c>
    </row>
    <row r="132" spans="1:23" ht="27" customHeight="1" x14ac:dyDescent="0.25">
      <c r="A132" s="38">
        <v>113</v>
      </c>
      <c r="B132" s="35" t="s">
        <v>310</v>
      </c>
      <c r="C132" s="83" t="s">
        <v>311</v>
      </c>
      <c r="D132" s="19" t="s">
        <v>5</v>
      </c>
      <c r="E132" s="39"/>
      <c r="F132" s="40"/>
      <c r="G132" s="40"/>
      <c r="H132" s="40"/>
      <c r="I132" s="40"/>
      <c r="J132" s="40"/>
      <c r="K132" s="112">
        <v>15</v>
      </c>
      <c r="L132" s="40"/>
      <c r="M132" s="40"/>
      <c r="N132" s="40"/>
      <c r="O132" s="40"/>
      <c r="P132" s="40"/>
      <c r="Q132" s="40"/>
      <c r="R132" s="40"/>
      <c r="S132" s="40"/>
      <c r="T132" s="43"/>
      <c r="U132" s="43">
        <f t="shared" si="22"/>
        <v>15</v>
      </c>
      <c r="V132" s="26"/>
      <c r="W132" s="6">
        <f t="shared" si="23"/>
        <v>0</v>
      </c>
    </row>
    <row r="133" spans="1:23" ht="60" x14ac:dyDescent="0.25">
      <c r="A133" s="38">
        <v>114</v>
      </c>
      <c r="B133" s="35" t="s">
        <v>299</v>
      </c>
      <c r="C133" s="83" t="s">
        <v>300</v>
      </c>
      <c r="D133" s="19" t="s">
        <v>5</v>
      </c>
      <c r="E133" s="39"/>
      <c r="F133" s="40"/>
      <c r="G133" s="40"/>
      <c r="H133" s="40"/>
      <c r="I133" s="40"/>
      <c r="J133" s="40"/>
      <c r="K133" s="112">
        <v>25</v>
      </c>
      <c r="L133" s="40"/>
      <c r="M133" s="40"/>
      <c r="N133" s="40"/>
      <c r="O133" s="40"/>
      <c r="P133" s="40"/>
      <c r="Q133" s="40"/>
      <c r="R133" s="40"/>
      <c r="S133" s="40"/>
      <c r="T133" s="43"/>
      <c r="U133" s="43">
        <f t="shared" si="22"/>
        <v>25</v>
      </c>
      <c r="V133" s="26"/>
      <c r="W133" s="6">
        <f t="shared" si="23"/>
        <v>0</v>
      </c>
    </row>
    <row r="134" spans="1:23" x14ac:dyDescent="0.25">
      <c r="A134" s="38">
        <v>115</v>
      </c>
      <c r="B134" s="35" t="s">
        <v>52</v>
      </c>
      <c r="C134" s="60" t="s">
        <v>156</v>
      </c>
      <c r="D134" s="19" t="s">
        <v>5</v>
      </c>
      <c r="E134" s="19"/>
      <c r="F134" s="40"/>
      <c r="G134" s="40"/>
      <c r="H134" s="40"/>
      <c r="I134" s="40"/>
      <c r="J134" s="40"/>
      <c r="K134" s="40"/>
      <c r="L134" s="40"/>
      <c r="M134" s="40"/>
      <c r="N134" s="43"/>
      <c r="O134" s="40"/>
      <c r="P134" s="40"/>
      <c r="Q134" s="43"/>
      <c r="R134" s="40"/>
      <c r="S134" s="43"/>
      <c r="T134" s="43"/>
      <c r="U134" s="43">
        <f t="shared" si="22"/>
        <v>0</v>
      </c>
      <c r="V134" s="125"/>
      <c r="W134" s="126">
        <f t="shared" si="23"/>
        <v>0</v>
      </c>
    </row>
    <row r="135" spans="1:23" ht="45" x14ac:dyDescent="0.25">
      <c r="A135" s="38">
        <v>116</v>
      </c>
      <c r="B135" s="35" t="s">
        <v>77</v>
      </c>
      <c r="C135" s="29" t="s">
        <v>236</v>
      </c>
      <c r="D135" s="19" t="s">
        <v>5</v>
      </c>
      <c r="E135" s="39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3"/>
      <c r="U135" s="43">
        <f t="shared" si="22"/>
        <v>0</v>
      </c>
      <c r="V135" s="125"/>
      <c r="W135" s="126">
        <f t="shared" si="23"/>
        <v>0</v>
      </c>
    </row>
    <row r="136" spans="1:23" ht="30" customHeight="1" x14ac:dyDescent="0.25">
      <c r="A136" s="38">
        <v>117</v>
      </c>
      <c r="B136" s="35" t="s">
        <v>294</v>
      </c>
      <c r="C136" s="29" t="s">
        <v>295</v>
      </c>
      <c r="D136" s="19" t="s">
        <v>5</v>
      </c>
      <c r="E136" s="39"/>
      <c r="F136" s="40"/>
      <c r="G136" s="40"/>
      <c r="H136" s="40"/>
      <c r="I136" s="40"/>
      <c r="J136" s="40"/>
      <c r="K136" s="112">
        <v>15</v>
      </c>
      <c r="L136" s="40"/>
      <c r="M136" s="40"/>
      <c r="N136" s="40"/>
      <c r="O136" s="40"/>
      <c r="P136" s="40"/>
      <c r="Q136" s="40"/>
      <c r="R136" s="40"/>
      <c r="S136" s="40"/>
      <c r="T136" s="43"/>
      <c r="U136" s="43">
        <f t="shared" si="22"/>
        <v>15</v>
      </c>
      <c r="V136" s="26"/>
      <c r="W136" s="6">
        <f t="shared" si="23"/>
        <v>0</v>
      </c>
    </row>
    <row r="137" spans="1:23" ht="30" x14ac:dyDescent="0.25">
      <c r="A137" s="18">
        <v>118</v>
      </c>
      <c r="B137" s="35" t="s">
        <v>232</v>
      </c>
      <c r="C137" s="65" t="s">
        <v>222</v>
      </c>
      <c r="D137" s="19" t="s">
        <v>5</v>
      </c>
      <c r="E137" s="39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3"/>
      <c r="U137" s="43">
        <f t="shared" si="22"/>
        <v>0</v>
      </c>
      <c r="V137" s="125"/>
      <c r="W137" s="126">
        <f t="shared" si="23"/>
        <v>0</v>
      </c>
    </row>
    <row r="138" spans="1:23" ht="50.25" customHeight="1" x14ac:dyDescent="0.25">
      <c r="A138" s="38">
        <f t="shared" ref="A138:A141" si="24">A137+1</f>
        <v>119</v>
      </c>
      <c r="B138" s="92" t="s">
        <v>261</v>
      </c>
      <c r="C138" s="29" t="s">
        <v>259</v>
      </c>
      <c r="D138" s="19" t="s">
        <v>5</v>
      </c>
      <c r="E138" s="39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3"/>
      <c r="U138" s="43">
        <f t="shared" si="22"/>
        <v>0</v>
      </c>
      <c r="V138" s="125"/>
      <c r="W138" s="126">
        <f t="shared" si="23"/>
        <v>0</v>
      </c>
    </row>
    <row r="139" spans="1:23" ht="50.25" customHeight="1" x14ac:dyDescent="0.25">
      <c r="A139" s="38">
        <v>120</v>
      </c>
      <c r="B139" s="92" t="s">
        <v>324</v>
      </c>
      <c r="C139" s="29" t="s">
        <v>323</v>
      </c>
      <c r="D139" s="19" t="s">
        <v>5</v>
      </c>
      <c r="E139" s="39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112">
        <v>1</v>
      </c>
      <c r="R139" s="40"/>
      <c r="S139" s="40"/>
      <c r="T139" s="43"/>
      <c r="U139" s="43">
        <f t="shared" si="22"/>
        <v>1</v>
      </c>
      <c r="V139" s="26"/>
      <c r="W139" s="6">
        <f t="shared" si="23"/>
        <v>0</v>
      </c>
    </row>
    <row r="140" spans="1:23" ht="50.25" customHeight="1" x14ac:dyDescent="0.25">
      <c r="A140" s="18">
        <v>121</v>
      </c>
      <c r="B140" s="92" t="s">
        <v>264</v>
      </c>
      <c r="C140" s="93" t="s">
        <v>263</v>
      </c>
      <c r="D140" s="19" t="s">
        <v>5</v>
      </c>
      <c r="E140" s="39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3"/>
      <c r="U140" s="43">
        <f t="shared" si="22"/>
        <v>0</v>
      </c>
      <c r="V140" s="125"/>
      <c r="W140" s="126">
        <f t="shared" si="23"/>
        <v>0</v>
      </c>
    </row>
    <row r="141" spans="1:23" ht="30" x14ac:dyDescent="0.25">
      <c r="A141" s="18">
        <f t="shared" si="24"/>
        <v>122</v>
      </c>
      <c r="B141" s="35" t="s">
        <v>195</v>
      </c>
      <c r="C141" s="65" t="s">
        <v>197</v>
      </c>
      <c r="D141" s="19" t="s">
        <v>55</v>
      </c>
      <c r="E141" s="39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3"/>
      <c r="U141" s="43">
        <f t="shared" si="22"/>
        <v>0</v>
      </c>
      <c r="V141" s="125"/>
      <c r="W141" s="126">
        <f t="shared" si="23"/>
        <v>0</v>
      </c>
    </row>
    <row r="142" spans="1:23" ht="36" customHeight="1" x14ac:dyDescent="0.25">
      <c r="A142" s="18">
        <v>123</v>
      </c>
      <c r="B142" s="35" t="s">
        <v>280</v>
      </c>
      <c r="C142" s="29" t="s">
        <v>279</v>
      </c>
      <c r="D142" s="19" t="s">
        <v>55</v>
      </c>
      <c r="E142" s="39"/>
      <c r="F142" s="112">
        <v>3</v>
      </c>
      <c r="G142" s="40"/>
      <c r="H142" s="40"/>
      <c r="I142" s="40"/>
      <c r="J142" s="112">
        <v>1</v>
      </c>
      <c r="K142" s="40"/>
      <c r="L142" s="40"/>
      <c r="M142" s="40"/>
      <c r="N142" s="40"/>
      <c r="O142" s="40">
        <v>10</v>
      </c>
      <c r="P142" s="40">
        <v>10</v>
      </c>
      <c r="Q142" s="40"/>
      <c r="R142" s="40"/>
      <c r="S142" s="40"/>
      <c r="T142" s="43"/>
      <c r="U142" s="43">
        <f t="shared" si="22"/>
        <v>24</v>
      </c>
      <c r="V142" s="26"/>
      <c r="W142" s="6">
        <f t="shared" si="23"/>
        <v>0</v>
      </c>
    </row>
    <row r="143" spans="1:23" ht="30" x14ac:dyDescent="0.25">
      <c r="A143" s="18">
        <v>124</v>
      </c>
      <c r="B143" s="55" t="s">
        <v>202</v>
      </c>
      <c r="C143" s="65" t="s">
        <v>203</v>
      </c>
      <c r="D143" s="19" t="s">
        <v>55</v>
      </c>
      <c r="E143" s="39"/>
      <c r="F143" s="40"/>
      <c r="G143" s="112">
        <v>1</v>
      </c>
      <c r="H143" s="112">
        <v>3</v>
      </c>
      <c r="I143" s="40"/>
      <c r="J143" s="40"/>
      <c r="K143" s="40"/>
      <c r="L143" s="40"/>
      <c r="M143" s="40"/>
      <c r="N143" s="40"/>
      <c r="O143" s="40">
        <v>10</v>
      </c>
      <c r="P143" s="40">
        <v>10</v>
      </c>
      <c r="Q143" s="40"/>
      <c r="R143" s="112">
        <v>1</v>
      </c>
      <c r="S143" s="40"/>
      <c r="T143" s="43"/>
      <c r="U143" s="43">
        <f t="shared" si="22"/>
        <v>25</v>
      </c>
      <c r="V143" s="26"/>
      <c r="W143" s="6">
        <f t="shared" si="23"/>
        <v>0</v>
      </c>
    </row>
    <row r="144" spans="1:23" s="31" customFormat="1" ht="30" x14ac:dyDescent="0.25">
      <c r="A144" s="18">
        <f>A143+1</f>
        <v>125</v>
      </c>
      <c r="B144" s="55" t="s">
        <v>198</v>
      </c>
      <c r="C144" s="65" t="s">
        <v>199</v>
      </c>
      <c r="D144" s="19" t="s">
        <v>7</v>
      </c>
      <c r="E144" s="39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3"/>
      <c r="U144" s="43">
        <f t="shared" si="22"/>
        <v>0</v>
      </c>
      <c r="V144" s="125"/>
      <c r="W144" s="126">
        <f t="shared" si="23"/>
        <v>0</v>
      </c>
    </row>
    <row r="145" spans="1:23" s="31" customFormat="1" ht="30" x14ac:dyDescent="0.25">
      <c r="A145" s="18">
        <f>A144+1</f>
        <v>126</v>
      </c>
      <c r="B145" s="55" t="s">
        <v>200</v>
      </c>
      <c r="C145" s="65" t="s">
        <v>201</v>
      </c>
      <c r="D145" s="19" t="s">
        <v>7</v>
      </c>
      <c r="E145" s="39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3"/>
      <c r="U145" s="43">
        <f t="shared" si="22"/>
        <v>0</v>
      </c>
      <c r="V145" s="125"/>
      <c r="W145" s="126">
        <f t="shared" si="23"/>
        <v>0</v>
      </c>
    </row>
    <row r="146" spans="1:23" s="31" customFormat="1" ht="30" x14ac:dyDescent="0.25">
      <c r="A146" s="18">
        <f t="shared" ref="A146:A152" si="25">A145+1</f>
        <v>127</v>
      </c>
      <c r="B146" s="55" t="s">
        <v>204</v>
      </c>
      <c r="C146" s="65" t="s">
        <v>205</v>
      </c>
      <c r="D146" s="19" t="s">
        <v>7</v>
      </c>
      <c r="E146" s="19"/>
      <c r="F146" s="40"/>
      <c r="G146" s="40"/>
      <c r="H146" s="40"/>
      <c r="I146" s="40"/>
      <c r="J146" s="40"/>
      <c r="K146" s="40"/>
      <c r="L146" s="40"/>
      <c r="M146" s="40"/>
      <c r="N146" s="43"/>
      <c r="O146" s="40"/>
      <c r="P146" s="40"/>
      <c r="Q146" s="43"/>
      <c r="R146" s="40"/>
      <c r="S146" s="43"/>
      <c r="T146" s="43"/>
      <c r="U146" s="43">
        <f t="shared" si="22"/>
        <v>0</v>
      </c>
      <c r="V146" s="125"/>
      <c r="W146" s="126">
        <f t="shared" si="23"/>
        <v>0</v>
      </c>
    </row>
    <row r="147" spans="1:23" s="31" customFormat="1" ht="30" x14ac:dyDescent="0.25">
      <c r="A147" s="18">
        <f t="shared" si="25"/>
        <v>128</v>
      </c>
      <c r="B147" s="55" t="s">
        <v>206</v>
      </c>
      <c r="C147" s="65" t="s">
        <v>207</v>
      </c>
      <c r="D147" s="19" t="s">
        <v>7</v>
      </c>
      <c r="E147" s="19"/>
      <c r="F147" s="40"/>
      <c r="G147" s="40"/>
      <c r="H147" s="40"/>
      <c r="I147" s="40"/>
      <c r="J147" s="40"/>
      <c r="K147" s="40"/>
      <c r="L147" s="40"/>
      <c r="M147" s="40"/>
      <c r="N147" s="43"/>
      <c r="O147" s="40"/>
      <c r="P147" s="40"/>
      <c r="Q147" s="43"/>
      <c r="R147" s="40"/>
      <c r="S147" s="43"/>
      <c r="T147" s="43"/>
      <c r="U147" s="43">
        <f t="shared" si="22"/>
        <v>0</v>
      </c>
      <c r="V147" s="125"/>
      <c r="W147" s="126">
        <f t="shared" si="23"/>
        <v>0</v>
      </c>
    </row>
    <row r="148" spans="1:23" s="31" customFormat="1" ht="30" x14ac:dyDescent="0.25">
      <c r="A148" s="18">
        <f t="shared" si="25"/>
        <v>129</v>
      </c>
      <c r="B148" s="55" t="s">
        <v>208</v>
      </c>
      <c r="C148" s="65" t="s">
        <v>209</v>
      </c>
      <c r="D148" s="19" t="s">
        <v>7</v>
      </c>
      <c r="E148" s="19"/>
      <c r="F148" s="40"/>
      <c r="G148" s="40"/>
      <c r="H148" s="40"/>
      <c r="I148" s="40"/>
      <c r="J148" s="40"/>
      <c r="K148" s="40"/>
      <c r="L148" s="40"/>
      <c r="M148" s="40"/>
      <c r="N148" s="43"/>
      <c r="O148" s="40"/>
      <c r="P148" s="40"/>
      <c r="Q148" s="43"/>
      <c r="R148" s="40"/>
      <c r="S148" s="43"/>
      <c r="T148" s="43"/>
      <c r="U148" s="43">
        <f t="shared" si="22"/>
        <v>0</v>
      </c>
      <c r="V148" s="125"/>
      <c r="W148" s="126">
        <f t="shared" si="23"/>
        <v>0</v>
      </c>
    </row>
    <row r="149" spans="1:23" x14ac:dyDescent="0.25">
      <c r="A149" s="18">
        <f t="shared" si="25"/>
        <v>130</v>
      </c>
      <c r="B149" s="55" t="s">
        <v>105</v>
      </c>
      <c r="C149" s="65" t="s">
        <v>227</v>
      </c>
      <c r="D149" s="19" t="s">
        <v>7</v>
      </c>
      <c r="E149" s="19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3">
        <f t="shared" si="22"/>
        <v>0</v>
      </c>
      <c r="V149" s="125"/>
      <c r="W149" s="126">
        <f t="shared" si="23"/>
        <v>0</v>
      </c>
    </row>
    <row r="150" spans="1:23" x14ac:dyDescent="0.25">
      <c r="A150" s="18">
        <f t="shared" si="25"/>
        <v>131</v>
      </c>
      <c r="B150" s="55" t="s">
        <v>106</v>
      </c>
      <c r="C150" s="67" t="s">
        <v>227</v>
      </c>
      <c r="D150" s="19" t="s">
        <v>7</v>
      </c>
      <c r="E150" s="19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3">
        <f t="shared" si="22"/>
        <v>0</v>
      </c>
      <c r="V150" s="125"/>
      <c r="W150" s="126">
        <f t="shared" si="23"/>
        <v>0</v>
      </c>
    </row>
    <row r="151" spans="1:23" x14ac:dyDescent="0.25">
      <c r="A151" s="18">
        <f t="shared" si="25"/>
        <v>132</v>
      </c>
      <c r="B151" s="55" t="s">
        <v>83</v>
      </c>
      <c r="C151" s="65" t="s">
        <v>226</v>
      </c>
      <c r="D151" s="19" t="s">
        <v>7</v>
      </c>
      <c r="E151" s="19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3">
        <f t="shared" si="22"/>
        <v>0</v>
      </c>
      <c r="V151" s="125"/>
      <c r="W151" s="130">
        <f t="shared" si="23"/>
        <v>0</v>
      </c>
    </row>
    <row r="152" spans="1:23" ht="30" x14ac:dyDescent="0.25">
      <c r="A152" s="18">
        <f t="shared" si="25"/>
        <v>133</v>
      </c>
      <c r="B152" s="55" t="s">
        <v>84</v>
      </c>
      <c r="C152" s="65" t="s">
        <v>225</v>
      </c>
      <c r="D152" s="19" t="s">
        <v>87</v>
      </c>
      <c r="E152" s="19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3">
        <f t="shared" si="22"/>
        <v>0</v>
      </c>
      <c r="V152" s="125"/>
      <c r="W152" s="130">
        <f t="shared" si="23"/>
        <v>0</v>
      </c>
    </row>
    <row r="153" spans="1:23" s="31" customFormat="1" x14ac:dyDescent="0.25">
      <c r="A153" s="18">
        <f t="shared" ref="A153:A155" si="26">A152+1</f>
        <v>134</v>
      </c>
      <c r="B153" s="35" t="s">
        <v>214</v>
      </c>
      <c r="C153" s="65" t="s">
        <v>215</v>
      </c>
      <c r="D153" s="19" t="s">
        <v>5</v>
      </c>
      <c r="E153" s="19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3">
        <f t="shared" si="22"/>
        <v>0</v>
      </c>
      <c r="V153" s="125"/>
      <c r="W153" s="130">
        <f t="shared" si="23"/>
        <v>0</v>
      </c>
    </row>
    <row r="154" spans="1:23" ht="30" x14ac:dyDescent="0.25">
      <c r="A154" s="18">
        <f t="shared" si="26"/>
        <v>135</v>
      </c>
      <c r="B154" s="35" t="s">
        <v>85</v>
      </c>
      <c r="C154" s="65" t="s">
        <v>174</v>
      </c>
      <c r="D154" s="19" t="s">
        <v>228</v>
      </c>
      <c r="E154" s="19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3">
        <f t="shared" si="22"/>
        <v>0</v>
      </c>
      <c r="V154" s="125"/>
      <c r="W154" s="130">
        <f t="shared" si="23"/>
        <v>0</v>
      </c>
    </row>
    <row r="155" spans="1:23" x14ac:dyDescent="0.25">
      <c r="A155" s="102">
        <f t="shared" si="26"/>
        <v>136</v>
      </c>
      <c r="B155" s="20" t="s">
        <v>86</v>
      </c>
      <c r="C155" s="103" t="s">
        <v>253</v>
      </c>
      <c r="D155" s="41" t="s">
        <v>5</v>
      </c>
      <c r="E155" s="41"/>
      <c r="F155" s="84"/>
      <c r="G155" s="84"/>
      <c r="H155" s="84"/>
      <c r="I155" s="84"/>
      <c r="J155" s="84"/>
      <c r="K155" s="84"/>
      <c r="L155" s="84"/>
      <c r="M155" s="84"/>
      <c r="N155" s="84"/>
      <c r="O155" s="84">
        <v>2</v>
      </c>
      <c r="P155" s="84"/>
      <c r="Q155" s="84"/>
      <c r="R155" s="84"/>
      <c r="S155" s="84"/>
      <c r="T155" s="114">
        <v>2</v>
      </c>
      <c r="U155" s="43">
        <f t="shared" si="22"/>
        <v>4</v>
      </c>
      <c r="V155" s="30"/>
      <c r="W155" s="104">
        <f t="shared" si="23"/>
        <v>0</v>
      </c>
    </row>
    <row r="156" spans="1:23" ht="31.5" customHeight="1" x14ac:dyDescent="0.25">
      <c r="A156" s="38">
        <v>137</v>
      </c>
      <c r="B156" s="108" t="s">
        <v>331</v>
      </c>
      <c r="C156" s="106" t="s">
        <v>330</v>
      </c>
      <c r="D156" s="107" t="s">
        <v>5</v>
      </c>
      <c r="E156" s="107"/>
      <c r="F156" s="105"/>
      <c r="G156" s="40"/>
      <c r="H156" s="40"/>
      <c r="I156" s="40"/>
      <c r="J156" s="40"/>
      <c r="K156" s="40"/>
      <c r="L156" s="112">
        <v>1</v>
      </c>
      <c r="M156" s="40"/>
      <c r="N156" s="40"/>
      <c r="O156" s="40"/>
      <c r="P156" s="40"/>
      <c r="Q156" s="40"/>
      <c r="R156" s="40"/>
      <c r="S156" s="40"/>
      <c r="T156" s="40"/>
      <c r="U156" s="43">
        <f>SUM(E156:T156)</f>
        <v>1</v>
      </c>
      <c r="V156" s="26"/>
      <c r="W156" s="71">
        <f t="shared" si="23"/>
        <v>0</v>
      </c>
    </row>
    <row r="157" spans="1:23" ht="47.25" customHeight="1" thickBot="1" x14ac:dyDescent="0.3">
      <c r="A157" s="131">
        <v>138</v>
      </c>
      <c r="B157" s="132" t="s">
        <v>332</v>
      </c>
      <c r="C157" s="133" t="s">
        <v>333</v>
      </c>
      <c r="D157" s="134" t="s">
        <v>5</v>
      </c>
      <c r="E157" s="134"/>
      <c r="F157" s="135"/>
      <c r="G157" s="86"/>
      <c r="H157" s="86"/>
      <c r="I157" s="86"/>
      <c r="J157" s="86"/>
      <c r="K157" s="86"/>
      <c r="L157" s="136">
        <v>1</v>
      </c>
      <c r="M157" s="86"/>
      <c r="N157" s="86"/>
      <c r="O157" s="86"/>
      <c r="P157" s="86"/>
      <c r="Q157" s="86"/>
      <c r="R157" s="86"/>
      <c r="S157" s="86"/>
      <c r="T157" s="86"/>
      <c r="U157" s="69">
        <f t="shared" si="22"/>
        <v>1</v>
      </c>
      <c r="V157" s="27"/>
      <c r="W157" s="137">
        <f t="shared" si="23"/>
        <v>0</v>
      </c>
    </row>
    <row r="158" spans="1:23" ht="16.5" thickBot="1" x14ac:dyDescent="0.3">
      <c r="A158" s="82"/>
      <c r="B158" s="109"/>
      <c r="V158" s="12" t="s">
        <v>61</v>
      </c>
      <c r="W158" s="13">
        <f>SUM(W8:W157)</f>
        <v>0</v>
      </c>
    </row>
    <row r="163" spans="3:3" x14ac:dyDescent="0.25">
      <c r="C163" s="75"/>
    </row>
  </sheetData>
  <autoFilter ref="A7:AA158"/>
  <mergeCells count="18">
    <mergeCell ref="B124:W124"/>
    <mergeCell ref="B56:W56"/>
    <mergeCell ref="B58:W58"/>
    <mergeCell ref="B62:W62"/>
    <mergeCell ref="B65:W65"/>
    <mergeCell ref="B104:W104"/>
    <mergeCell ref="B42:W42"/>
    <mergeCell ref="B5:B7"/>
    <mergeCell ref="D5:U6"/>
    <mergeCell ref="V5:W6"/>
    <mergeCell ref="B119:W119"/>
    <mergeCell ref="C5:C7"/>
    <mergeCell ref="B38:W38"/>
    <mergeCell ref="A5:A7"/>
    <mergeCell ref="B1:W1"/>
    <mergeCell ref="B8:W8"/>
    <mergeCell ref="B20:W20"/>
    <mergeCell ref="B29:W29"/>
  </mergeCells>
  <hyperlinks>
    <hyperlink ref="C10" r:id="rId1"/>
    <hyperlink ref="C12" r:id="rId2"/>
    <hyperlink ref="C13" r:id="rId3"/>
    <hyperlink ref="C11" r:id="rId4"/>
    <hyperlink ref="C9" r:id="rId5"/>
    <hyperlink ref="C21" r:id="rId6"/>
    <hyperlink ref="C23" r:id="rId7"/>
    <hyperlink ref="C24" r:id="rId8"/>
    <hyperlink ref="C25" r:id="rId9"/>
    <hyperlink ref="C28" r:id="rId10"/>
    <hyperlink ref="C32" r:id="rId11"/>
    <hyperlink ref="C43" r:id="rId12"/>
    <hyperlink ref="C59" r:id="rId13"/>
    <hyperlink ref="C63" r:id="rId14"/>
    <hyperlink ref="C64" r:id="rId15"/>
    <hyperlink ref="C70" r:id="rId16"/>
    <hyperlink ref="C71" r:id="rId17"/>
    <hyperlink ref="C87" r:id="rId18"/>
    <hyperlink ref="C84" r:id="rId19"/>
    <hyperlink ref="C78" r:id="rId20"/>
    <hyperlink ref="C93" r:id="rId21"/>
    <hyperlink ref="C96" r:id="rId22"/>
    <hyperlink ref="C99" r:id="rId23"/>
    <hyperlink ref="C101" r:id="rId24"/>
    <hyperlink ref="C100" r:id="rId25"/>
    <hyperlink ref="C103" r:id="rId26"/>
    <hyperlink ref="C105" r:id="rId27"/>
    <hyperlink ref="C106" r:id="rId28"/>
    <hyperlink ref="C107" r:id="rId29"/>
    <hyperlink ref="C108" r:id="rId30"/>
    <hyperlink ref="C109" r:id="rId31"/>
    <hyperlink ref="C111" r:id="rId32"/>
    <hyperlink ref="C114" r:id="rId33"/>
    <hyperlink ref="C117" r:id="rId34"/>
    <hyperlink ref="C118" r:id="rId35"/>
    <hyperlink ref="C120" r:id="rId36"/>
    <hyperlink ref="C125" r:id="rId37"/>
    <hyperlink ref="C130" r:id="rId38"/>
    <hyperlink ref="C131" r:id="rId39"/>
    <hyperlink ref="C134" r:id="rId40"/>
    <hyperlink ref="C14" r:id="rId41"/>
    <hyperlink ref="C16" r:id="rId42"/>
    <hyperlink ref="C33" r:id="rId43"/>
    <hyperlink ref="C53" r:id="rId44"/>
    <hyperlink ref="C40" r:id="rId45"/>
    <hyperlink ref="C44" r:id="rId46"/>
    <hyperlink ref="C47" r:id="rId47"/>
    <hyperlink ref="C49" r:id="rId48"/>
    <hyperlink ref="C52" r:id="rId49"/>
    <hyperlink ref="C54" r:id="rId50"/>
    <hyperlink ref="C55" r:id="rId51"/>
    <hyperlink ref="C57" r:id="rId52"/>
    <hyperlink ref="C60" r:id="rId53"/>
    <hyperlink ref="C73" r:id="rId54"/>
    <hyperlink ref="C88" r:id="rId55"/>
    <hyperlink ref="C30" r:id="rId56"/>
    <hyperlink ref="C31" r:id="rId57"/>
    <hyperlink ref="C35" r:id="rId58"/>
    <hyperlink ref="C36" r:id="rId59"/>
    <hyperlink ref="C48" r:id="rId60"/>
    <hyperlink ref="C67" r:id="rId61"/>
    <hyperlink ref="C68" r:id="rId62"/>
    <hyperlink ref="C69" r:id="rId63"/>
    <hyperlink ref="C77" r:id="rId64"/>
    <hyperlink ref="C79" r:id="rId65"/>
    <hyperlink ref="C154" r:id="rId66"/>
    <hyperlink ref="C91" r:id="rId67"/>
    <hyperlink ref="C92" r:id="rId68"/>
    <hyperlink ref="C94" r:id="rId69"/>
    <hyperlink ref="C95" r:id="rId70"/>
    <hyperlink ref="C74" r:id="rId71"/>
    <hyperlink ref="C75" r:id="rId72"/>
    <hyperlink ref="C76" r:id="rId73"/>
    <hyperlink ref="C72" r:id="rId74"/>
    <hyperlink ref="C66" r:id="rId75"/>
    <hyperlink ref="C19" r:id="rId76"/>
    <hyperlink ref="C51" r:id="rId77"/>
    <hyperlink ref="C98" r:id="rId78"/>
    <hyperlink ref="C112" r:id="rId79"/>
    <hyperlink ref="C115" r:id="rId80"/>
    <hyperlink ref="C90" r:id="rId81"/>
    <hyperlink ref="C126" r:id="rId82"/>
    <hyperlink ref="C141" r:id="rId83"/>
    <hyperlink ref="C144" r:id="rId84"/>
    <hyperlink ref="C145" r:id="rId85"/>
    <hyperlink ref="C143" r:id="rId86"/>
    <hyperlink ref="C146" r:id="rId87"/>
    <hyperlink ref="C147" r:id="rId88"/>
    <hyperlink ref="C148" r:id="rId89"/>
    <hyperlink ref="C26" r:id="rId90"/>
    <hyperlink ref="C34" r:id="rId91"/>
    <hyperlink ref="C153" r:id="rId92"/>
    <hyperlink ref="C45" r:id="rId93"/>
    <hyperlink ref="C121" r:id="rId94"/>
    <hyperlink ref="C122" r:id="rId95"/>
    <hyperlink ref="C137" r:id="rId96"/>
    <hyperlink ref="C17" r:id="rId97"/>
    <hyperlink ref="C61" r:id="rId98"/>
    <hyperlink ref="C152" r:id="rId99"/>
    <hyperlink ref="C151" r:id="rId100"/>
    <hyperlink ref="C149" r:id="rId101"/>
    <hyperlink ref="C22" r:id="rId102"/>
    <hyperlink ref="C135" r:id="rId103"/>
    <hyperlink ref="C102" r:id="rId104"/>
    <hyperlink ref="C97" r:id="rId105" location="description"/>
    <hyperlink ref="C123" r:id="rId106"/>
    <hyperlink ref="C85" r:id="rId107"/>
    <hyperlink ref="C127" r:id="rId108"/>
    <hyperlink ref="C39" r:id="rId109"/>
    <hyperlink ref="C46" r:id="rId110"/>
    <hyperlink ref="C80" r:id="rId111"/>
    <hyperlink ref="C155" r:id="rId112"/>
    <hyperlink ref="C50" r:id="rId113"/>
    <hyperlink ref="C138" r:id="rId114"/>
    <hyperlink ref="C142" r:id="rId115"/>
    <hyperlink ref="C15" r:id="rId116" location="ng:6f6c64686173682d458f9b871585d98b25e76229cb316c99"/>
    <hyperlink ref="C41" r:id="rId117"/>
    <hyperlink ref="C116" r:id="rId118"/>
    <hyperlink ref="C136" r:id="rId119"/>
    <hyperlink ref="C18" r:id="rId120"/>
    <hyperlink ref="C133" r:id="rId121"/>
    <hyperlink ref="C81" r:id="rId122"/>
    <hyperlink ref="C110" r:id="rId123"/>
    <hyperlink ref="C132" r:id="rId124"/>
    <hyperlink ref="C128" r:id="rId125"/>
    <hyperlink ref="C129" r:id="rId126"/>
    <hyperlink ref="C89" r:id="rId127"/>
    <hyperlink ref="C27" r:id="rId128"/>
    <hyperlink ref="C139" r:id="rId129"/>
    <hyperlink ref="C82" r:id="rId130"/>
    <hyperlink ref="C83" r:id="rId131"/>
    <hyperlink ref="C37" r:id="rId132"/>
  </hyperlinks>
  <pageMargins left="0.70866141732283472" right="0.70866141732283472" top="0.78740157480314965" bottom="0.78740157480314965" header="0.31496062992125984" footer="0.31496062992125984"/>
  <pageSetup paperSize="9" scale="28" fitToHeight="0" orientation="portrait" r:id="rId133"/>
  <legacyDrawing r:id="rId1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Pojar Jaroslav</cp:lastModifiedBy>
  <cp:lastPrinted>2017-10-31T14:21:25Z</cp:lastPrinted>
  <dcterms:created xsi:type="dcterms:W3CDTF">2017-02-09T08:34:34Z</dcterms:created>
  <dcterms:modified xsi:type="dcterms:W3CDTF">2018-07-23T10:10:56Z</dcterms:modified>
</cp:coreProperties>
</file>