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<sst xmlns="http://schemas.openxmlformats.org/spreadsheetml/2006/main" count="232" uniqueCount="210">
  <si>
    <t>Příloha č. 1 Technická specifikace</t>
  </si>
  <si>
    <t>ČÁST 1:  Vybavení experimentální kuchyně</t>
  </si>
  <si>
    <t>Pozice</t>
  </si>
  <si>
    <t>Název</t>
  </si>
  <si>
    <t>Popis</t>
  </si>
  <si>
    <t>Rozměry
ŠxHxV [mm]</t>
  </si>
  <si>
    <t>VÝROBCE</t>
  </si>
  <si>
    <t>MODEL</t>
  </si>
  <si>
    <t>Počet (ks)</t>
  </si>
  <si>
    <t>Cena  
bez DPH/ks</t>
  </si>
  <si>
    <t>Cena celkem za všechny požadované ks bez DPH</t>
  </si>
  <si>
    <t>DPH (%)</t>
  </si>
  <si>
    <t>Cena celkem za všechny požadvané ks s DPH</t>
  </si>
  <si>
    <t xml:space="preserve">100.- MYTÍ NÁDOBÍ </t>
  </si>
  <si>
    <t>101.</t>
  </si>
  <si>
    <t>Myčka nádobí a sklenic, 400 V</t>
  </si>
  <si>
    <r>
      <t xml:space="preserve"> - pro koše 500x500mm
- displej s komunikací v češtině, dotykový
- ovládán prostřednictvím LED zobrazení o stavu stroje
- úpravna vody integrovaná pod myčku
- osvětlený vnitřní prostor při otevřených dveří stroje  
- min. 3 programy s možností modifikace účinnosti mytí
- inteligentní systém energetického managementu
- aktivní systém filtrů
- celonerezové provedení s odhlučněním
- propojení detergentů s čerpadly z CNS potrubí
- odpadové čerpadlo
- max. výška 850 mm pro umístění pod stůl
- topení v tanku: 2,0 kW
- výkon pumpy: 0,55 kW
- spotřeba vody na koš: 2,4l
- kapacita tanku: 11l
- doba cyklů: 90/120 180s
- teoretické kapacity košů: 40/30/20 za hodinu
- integrované dávkování s elektronickým monitorováním hladiny
</t>
    </r>
    <r>
      <rPr>
        <sz val="8"/>
        <rFont val="Arial"/>
        <family val="2"/>
      </rPr>
      <t xml:space="preserve">- integrovaný GIO modul - bezúdržbový změkčovač vody                     </t>
    </r>
    <r>
      <rPr>
        <sz val="8"/>
        <color rgb="FF000000"/>
        <rFont val="Arial"/>
        <family val="2"/>
      </rPr>
      <t xml:space="preserve">                   - příkon (400 V): 6,8 kW</t>
    </r>
  </si>
  <si>
    <t>600x600x735</t>
  </si>
  <si>
    <t>102.</t>
  </si>
  <si>
    <t>Nerezová podestavba pod myčku</t>
  </si>
  <si>
    <t>600x580x550</t>
  </si>
  <si>
    <t>103.</t>
  </si>
  <si>
    <t>Nerez vstupní mycí vana s dráhou pro koše s válečky, umyvadlem a košem</t>
  </si>
  <si>
    <t xml:space="preserve"> - spádovaná mycí vana s odtokem, odpadová armatura s přepadem
- otvor pro baterii vč. spodního podlepu plast. deskou
- válečková dráha pro koše
- spodní posuvná dvířka
- provedení na nohou, zadní s odskokem
- zadní zvýšený lem, v=150 mm</t>
  </si>
  <si>
    <t>(1315+630)x720/260x900</t>
  </si>
  <si>
    <t>103a.</t>
  </si>
  <si>
    <t>Nerez stůl</t>
  </si>
  <si>
    <t xml:space="preserve"> - spodní plná police
- vyříznutí do tvaru sloupu
- 1 x zkosený roh R25 
- výsuvný odpadkový koš
- provedení na nohou, zadní s odskokem
- zadní zvýšený lem atypický, v=150mm</t>
  </si>
  <si>
    <t>1110x700x900mm</t>
  </si>
  <si>
    <t>104.</t>
  </si>
  <si>
    <t>Předoplachová tlaková sprcha s raménkem - stolní</t>
  </si>
  <si>
    <t>- stolní směšovací baterie
- napouštěcí raménko</t>
  </si>
  <si>
    <t>x</t>
  </si>
  <si>
    <t>106.</t>
  </si>
  <si>
    <t>Nerez nástěnná police dvouetážová přestavitelná</t>
  </si>
  <si>
    <t>- 2x nerez plná police
- přestavitelné provedení</t>
  </si>
  <si>
    <t>460x400x700</t>
  </si>
  <si>
    <t>200. - PŘÍPRAVA JÍDEL</t>
  </si>
  <si>
    <t>201.</t>
  </si>
  <si>
    <t>Nerez regál čtyřpolicový</t>
  </si>
  <si>
    <t xml:space="preserve"> - 4x pevná plná police
- částečné boční levé oplechování
- provedení na nohou, zadní s odkokem </t>
  </si>
  <si>
    <t>660x700x1800</t>
  </si>
  <si>
    <t>202.</t>
  </si>
  <si>
    <t>Nerez chlazený stůl na GN - čtyřsekcový s dřezem</t>
  </si>
  <si>
    <t xml:space="preserve"> - s agregátem 
- rozsah teplot: +4°C až +15°C
- digitální termostat
- automatické odtávání
- ve stole 4x chl. sekce:
- 4x zásuvka GN1/1 - 200 mm s plnovýsuvem
- 2x křídlové dveře
- dále 1x dřez GN1/1 mm, odpadová armatura s přepadem
- pod dřezem rozšířená ovládací šachta
- 1x otvor pro baterii vč. spodního podlepu plastovou deskou
- lokální prolis kolem dřezu a umyvadla
- vlevo přetažená deska se zkoseným rohem a zakrytím
- zadní lem částečný, v=50 mm
- provedení na nohou, zadní s odskokem
- příkon (230 V): 0,5 kW</t>
  </si>
  <si>
    <t>2550x700x900</t>
  </si>
  <si>
    <t>203.</t>
  </si>
  <si>
    <t>Baterie stolní páková - profi</t>
  </si>
  <si>
    <t>- loketní ovládání
- robustní nerezové provedení</t>
  </si>
  <si>
    <t>206.</t>
  </si>
  <si>
    <t>Nerez stůl s GN vsuny</t>
  </si>
  <si>
    <t>- řada vsunů na GN, vyjímatelné provedení
- zadní lem, v=50 mm
- provedení na nohou, zadní s odskokem</t>
  </si>
  <si>
    <t>500x750x900</t>
  </si>
  <si>
    <t>207.</t>
  </si>
  <si>
    <t>Nerez atypická podestavba pod konvektomat, rohový modul</t>
  </si>
  <si>
    <t>- provedení na nohou, zadní s odskokem
- průchody pro instalace
- 2x trn pro ustavení konvektomatu
- spodní a prostřední police
- zadní a pravý lem, v=50 mm</t>
  </si>
  <si>
    <t>1050x950x900</t>
  </si>
  <si>
    <t>208.</t>
  </si>
  <si>
    <t>El. Konvektomat, 6xGN1/1, 12xGN1/2, bojlerový</t>
  </si>
  <si>
    <t>- 9 provozních režimů: pečení velkých a malých kusů masa, drůbež, ryby, přílohy, bramborové pokrmy, vaječné pokrmy, pečivo, finishing
- Combi-Dämpfer - 3 provozními režimy: pára 30-130°C, horký vzduch 30-300°C, kombinace páry a horkého vzduchu 30-300°C; 
- výběr z vlastní kuchařky
- osvětlení LED 
- nové odolnější těsnění dveří
- nová rychlá elektronika
- blikání LED světla při ukončení úpravy ve vsunu
- sledování top 10 úprav v samostaném menu
- okna pro sledování následné úpravy
- zobrazení momentální spotřeby energie
- dvířka komory z trojitého skla s možností čištění
- odstředivý systém odvádění tuku
- vestavěná ruční sprcha s navíjecím mechanismem
- automatický Finishing proces
- TFT displej, dotykový s piktogramy
- držák sondy, komunikace v ČJ, 
- automat. měření teploty jádra - senzor s 6-ti čidly
- automatické mytí a odvápnění komory a boileru,
  automatická detekce stupně zavápnění a úrovně mytí,
  není zapotřebí změkčovač vody
- boilerový vyvíječ páry
- halog. osvětlení, samonavíjecí hadice se sprchou
- volba času startu, regulace a kontrola vlhkosti
- vlastní programy, 350 programů až s 12 kroky, textové zadávání
- časové nastavení jednotlivých vsunů
- automat. systém analýzy servisních zásahů
- integrovaná brzda ventilátoru, 5 rychlostí ventilátoru,
  taktování ventilátoru
- přídavné funkce: superrychlé ochlazení var. prostoru, 
  přivlhčování od 30-260°C,  1/2 příkon el.en., Delta-T,
  HACCP uložení, USB připojení
- vnitřní a vnější plášť nerez DIN 1.4301
- certifikát pro noční provoz bez dozoru
- certifikát energy star
- základní sada cleaner a care tablet
- navíc vsun pro odkapovou gn
- příkon (400 V): min. 10 max. 12 kW</t>
  </si>
  <si>
    <t>847x771x782</t>
  </si>
  <si>
    <t>208a.</t>
  </si>
  <si>
    <t>příslušenství ke konvektomatu</t>
  </si>
  <si>
    <t>- Udírna - 10380
- Deska na grilování 1ks - 3190
- Křížový a proužkový grilovací rošt 1ks - 3020
- Perforovaný pečící plech 4ks - 5720
- Forma na muffiny a timbály 1ks - 2016</t>
  </si>
  <si>
    <t xml:space="preserve">Nerez stůl s dřezem a košem </t>
  </si>
  <si>
    <t xml:space="preserve"> - vlevo 1x dřez GN1/1, odpadová armatura s přepadem
- lokální prolis kolem dřezu
- otvor pro baterii vč. spodního podlepu plast. deskou
- pod dřezem výsuvný koš na odpadky, nerez kolejnice
- prostor pro podstolový šoker a baličku
- zadní lem a částečný límec, v=50 mm
- 1x roh desky R25
- vpravo příprava pro přivaření k rohovému stolu
- provedení na nohou, zadní s odskokem</t>
  </si>
  <si>
    <t>1880x700x900</t>
  </si>
  <si>
    <t>210.</t>
  </si>
  <si>
    <t>Šokový zchlazovač a zmrazovač</t>
  </si>
  <si>
    <t>- kapacita 3x  GN1/1-65mm
- zchlazování: 12kg
- zmrazování: 8kg
- chladivo: R 404 A
- digitální ovládání
- vpichová sonda
- zesílená izolace 60mm
- nohy pod šokérem pro umožnění úklidu
- příkon (230 V): 0,628 kW</t>
  </si>
  <si>
    <t>620x650x850</t>
  </si>
  <si>
    <t>211.</t>
  </si>
  <si>
    <t xml:space="preserve">Vakuová balička </t>
  </si>
  <si>
    <t xml:space="preserve"> - max. velikost sáčku: 420x410 mm
- délka lišty 420 mm
- výkon vývěvy: 20 m3/h
- rozměr komory: 445x410x200 mm
- hmotnost: 68 kg
- automatické rozpoznání bodu varu
- senzorové řízení, typ SX
- kompletně z materiálu INOX
- klenuté víko z akrylového skla
- dvojité sváření s dělením
- nástavec na tekutiny
- softwarová ventilace
- příkon (230 V): 0,9 kW</t>
  </si>
  <si>
    <t>510x530x450</t>
  </si>
  <si>
    <t>212.</t>
  </si>
  <si>
    <t>nerez vozík pod vakuovou baličku</t>
  </si>
  <si>
    <t xml:space="preserve"> - spodní plná police
- pojízdné provedení
- 4x kolečko (2x bržděné)</t>
  </si>
  <si>
    <t>dle vakuovačky</t>
  </si>
  <si>
    <t>213.</t>
  </si>
  <si>
    <t>Nerez stůl s dřezem, umyvadlem na ruce, košem, zásuvkovým blokem a s posuvnými dveřmi</t>
  </si>
  <si>
    <t xml:space="preserve"> - vlevo 1x dřez GN1/1, odpadová armatura s přepadem
- následuje 1x malé nerez umyvadlo na ruce
- lokální prolis kolem dřezů
- otvor pro baterii vč. spodního podlepu plast. deksou
- pod dřezem výsuvný koš na odpadky, nerez kolejnice
- vpravo zásuvkový blok, 3x zásuvka na GN, nerez kolejnice
- zbytek prostoru spodní plná police vč. lemů a posuvnými dvěřmi
- zadní lem, v=50 mm
- 1x roh desky R25
- provedení na nohou, zadní s odskokem</t>
  </si>
  <si>
    <t>1670x700x900</t>
  </si>
  <si>
    <t>214.</t>
  </si>
  <si>
    <t>900x400x700</t>
  </si>
  <si>
    <t>215.</t>
  </si>
  <si>
    <t>Nerez chlazený stůl na GN - třísekcový</t>
  </si>
  <si>
    <t xml:space="preserve"> - s agregátem 
- rozsah teplot: +4°C až +15°C
- digitální termostat
- automatické odtávání
- ve stole 3x chl. sekce:
- 6x zásuvka GN1/1 - 200 mm s plnovýsuvem
- vpravo rozšířená ovládací šachta
- zadní a pravý lem, v=50 mm
- provedení na nohou, zadní s odskokem                                                                    - nerezová výplň do okeního výklenku k parapetu (zaměření na místě)
- příkon (230 V): 0,5 kW</t>
  </si>
  <si>
    <t>216.</t>
  </si>
  <si>
    <t>Profesionální nářezový stroj, šnekový, hladký teflon. nůž D300 mm</t>
  </si>
  <si>
    <t>- provedení: eloxovaný hliník
- vodorovné uložení stolu
- šnekový pohon
- průměr nože: 300 mm
- nastavení síly řezu: 0 - 15 mm
- hladký teflonový nůž
- příkon (230 V): 0,3 kW</t>
  </si>
  <si>
    <t>420x575x395</t>
  </si>
  <si>
    <t>217.</t>
  </si>
  <si>
    <t>Univerzální kuchyňský robot</t>
  </si>
  <si>
    <t>- obsah kotlíku: 6,9 ltr
- typ regulace otáček elektronická
- výkon 970W
- příkon (230 V): 0,325 kW</t>
  </si>
  <si>
    <t>371x287x417</t>
  </si>
  <si>
    <t>217a.</t>
  </si>
  <si>
    <t xml:space="preserve">příslušenství k univerzálnímu kuchyňskému robotu </t>
  </si>
  <si>
    <t xml:space="preserve">- příslušenství pro práci s robotem </t>
  </si>
  <si>
    <t>218.</t>
  </si>
  <si>
    <t>- 2x nerez plná police
- přestavitelné provedení
- závěs pro 12 x 1/9 GN na koření</t>
  </si>
  <si>
    <t>1500x400x700</t>
  </si>
  <si>
    <t>219.</t>
  </si>
  <si>
    <t>Holding. skříň</t>
  </si>
  <si>
    <t>- kapacita 5x GN1/1 mm
- vaření pomocí 3 režimů: manuální / přednastavené programy / vlastní varotéka
- ovládání prostřednictvím 5" dotykového displeje
- intuitivní varné procesy rozděleny do 6 skupin
- jednotlivé varné procesy označeny piktogramy s odkazem na typ úpravy suroviny
- nápověda k jednotlivým varným procesům obsahující popis postupu a vhodného příslušenství
- možnost uložení vlastního programu vč. pojmenování
- manuální režim s řízením času vsunů
- vytápění pomocí odporového topného drátu
- ventilátor chlazení elektroniky
- dvířka s regulací vlhkosti 100% / 50% / 0% 
- vstup USB pro aktualizaci SW
- 4x madlo pro lepší manipulaci
- vnitřní zaoblená komora ve standartu H3
- vnitřní a vnější plášť: nerez CrNi 18/10, jemný brus
- indikace otevřených dveří
- signalizace přehřátí komory
- zadní doraz pro zabezpečení proudění vzduchu
- příkon (230 V): min. 1 max 1,5 kW</t>
  </si>
  <si>
    <t>410x660x448</t>
  </si>
  <si>
    <t>220.</t>
  </si>
  <si>
    <t>Mikrovlná trouba</t>
  </si>
  <si>
    <t>- multifunkční mikrovlnná trouba
- led displej, eletkronické ovládání tlačítky
- 10-15 programů pro vaření a pečení
- 3-5 programů pro rozmrazování
- 3-C315 programů kynutí těsta/jogurt
- objem prostoru: 28l
- příkon: 2,6kW</t>
  </si>
  <si>
    <t>517x475x310</t>
  </si>
  <si>
    <t>221.</t>
  </si>
  <si>
    <t>1900x400x700</t>
  </si>
  <si>
    <t>222.</t>
  </si>
  <si>
    <t xml:space="preserve">Pacojet </t>
  </si>
  <si>
    <t>- digitání displej
- programové vybavení
- otáčky motoru 10 000 min
- teplota: -18°C až -22°C
- příkon: 1kW</t>
  </si>
  <si>
    <t>182x360x500</t>
  </si>
  <si>
    <t>222a.</t>
  </si>
  <si>
    <t>Příslušenství k Pacojet</t>
  </si>
  <si>
    <t>- nerezové misky svíčky
- balení 4ks
- objem misky 0,8l</t>
  </si>
  <si>
    <t>223.</t>
  </si>
  <si>
    <t>neobsazená pozice</t>
  </si>
  <si>
    <t>224.</t>
  </si>
  <si>
    <t>Mixér barový automatický</t>
  </si>
  <si>
    <t>- 9 přednastavených programů
- 3 tlačítka rychlé volby
- pulzní mixóvání
- dotykový regulátor rychlosti (1-8)
- motorová základna
- 1x nádoba o objemu 2,89 l 
- 1 x gumové víko s odnímatelnou plastovou zátkou - příkon: 2.0 kW</t>
  </si>
  <si>
    <t>225x225x475</t>
  </si>
  <si>
    <t>225.</t>
  </si>
  <si>
    <t>Kuchyňský mixér s ohřevem</t>
  </si>
  <si>
    <t>- bezúdržbový motor
- rychlost průběžně nastavitelná
- elektronická ochrana motoru před přetížením a přehřátím
- plášť z vysoce kvalitní umělé hmoty
- mixovací nádoba z nerezové ocely 
- objem nádoby 2l
- příkon: 1 kW</t>
  </si>
  <si>
    <t>285x285x300</t>
  </si>
  <si>
    <t>225a.</t>
  </si>
  <si>
    <t>Příslušenství ke kuchyňskému mixéru s ohřevem</t>
  </si>
  <si>
    <t>- varoma mísa</t>
  </si>
  <si>
    <t>226.</t>
  </si>
  <si>
    <t>Ponorný ruční mixér + šlehač</t>
  </si>
  <si>
    <t>- mixér vybaven variátorem rychlosti
- automatická regulace rychlosti
- kompletně rozebíratelný nůž a pata hřídele
- kryt motorového bloku je kovový
- hřídel, zvon a nůž z nerez
- příkon: 0,3 kW</t>
  </si>
  <si>
    <t>227.</t>
  </si>
  <si>
    <t>Váha stolní 15 kg</t>
  </si>
  <si>
    <t xml:space="preserve"> - dobíjecí akumulátor
- kompatibilita s tiskárnou etiket a účtenek (tisk hmotnosti, datumu, množství, čárového kódu)
- funkce vážení, počítání kusů, procentuální navažování, kontrolní vážení, kontrolní počítaní kusů, sumarizace navážek 
- sériové rozhraní RS-232
- příkon (230 V): 0,01 kW</t>
  </si>
  <si>
    <t>330x346x107</t>
  </si>
  <si>
    <t>228.</t>
  </si>
  <si>
    <t>Stojánková páková směšovací baterie pro dřez a umydlo na ruce</t>
  </si>
  <si>
    <t>300. - VARNÝ BLOK</t>
  </si>
  <si>
    <t>301.</t>
  </si>
  <si>
    <t>Nerez celistvý varný blok</t>
  </si>
  <si>
    <t>6x pracovní stanice, každá vybavena:
- zásuvkový blok, 3x zásuvka na GN, nerez kolejnice
- zásuvka 230 V nerez
- spodní plná police, sundavací záda pro servis
- 1x přestavitelná police
- společná varná deska v jednom kuse o síle min. 2.5mm
- speciální výztuhy pro optimalizaci pnutí horní desky
- příprava na zabudování varných technologií 
- 3x otvor pro napouštěcí baterii včetně spodního podlepu plastovou deskou
- uprostřed tunel pro instalace
- 2x roh desky R25
- provedení na nohou vč. nerez soklu
- příkon (230 V): 6x 1,5 kW</t>
  </si>
  <si>
    <t>3550x1650x900</t>
  </si>
  <si>
    <t>302.</t>
  </si>
  <si>
    <t>Indukce dvouzónová</t>
  </si>
  <si>
    <t>- 2x varná zóna
- manuální ovládání desky
- sklokeramická deska s nerezovým rámečkem
- ukazatel zbytkového tepla
- bezpečnostní vypínání
- ochrana proti přehřátí
- integrovaný ochlazovací ventilátor
- příkon (230 V): 1,4kW</t>
  </si>
  <si>
    <t>288x520x73</t>
  </si>
  <si>
    <t>303.</t>
  </si>
  <si>
    <t>Napouštěcí baterie 1/2" - stolní</t>
  </si>
  <si>
    <t xml:space="preserve"> - otočné rameno
- otočné napouštěcí ramínko 250 mm
- výška 550 mm</t>
  </si>
  <si>
    <t>400. - SKLAD</t>
  </si>
  <si>
    <t>401.</t>
  </si>
  <si>
    <t>Mrazící skříň, profesionální, 500 litrů, bílá</t>
  </si>
  <si>
    <t xml:space="preserve"> - energetická třída: A+
- roční spotřeba energie: 384 kWh/rok
- užitný objem celkem: 472 l
- hrubý objem celkem: 513 l
- váha: 104 kg
- hlučnost: 45 dB
- klimatická třída: SN-ST
- chladivo: R 600a
- systém chlazení: statický
- materiál poliček v mrazící části: desky výparníku
- počet polic v mrazící části: 7
- ukazatel teploty: vnější, digitální
- způsob ovládání: elektronické ovládání
- materiál nožiček: nerezová ocel
- výškově nastavitelné nožičky: 2
- umístění dveří: vpravo
- příkon (230 V): 0,15 kW</t>
  </si>
  <si>
    <t>750x750x1725</t>
  </si>
  <si>
    <t>402.</t>
  </si>
  <si>
    <t>Chladící skříň 342 ltr.</t>
  </si>
  <si>
    <t>- hlučnost: 38 dB
- dveře/víko: nerez
- povrchová úprava boků: stříbrná
- systém chlazení v chladicí části: dynamický
- způsob odmrazování v chladicí části: automatický
- ukazatel teploty chladící části: vnější digitální
- kontrolka činnosti chladící části: ano
- ventilátor: ano
- teplotní rozsah v chladící části: +1°C až +15°C
- chladivo: R 600a
- umístění dveří: vlevo
- příkon (230 V): 0,2 kW</t>
  </si>
  <si>
    <t>600x665x1650</t>
  </si>
  <si>
    <t>403.</t>
  </si>
  <si>
    <t xml:space="preserve"> - 4x pevná plná police
- provedení na nohou</t>
  </si>
  <si>
    <t>1600x500x1800</t>
  </si>
  <si>
    <t>Celkem</t>
  </si>
  <si>
    <t>ČÁST 2: MULTIFUNKČNÍ PÁNEV S PŘÍSLUŠENSTVÍM A PODSTAVCEM</t>
  </si>
  <si>
    <t>204.</t>
  </si>
  <si>
    <t>Elektrická multifunkční pánev, 2x 14 litrů</t>
  </si>
  <si>
    <r>
      <rPr>
        <b/>
        <sz val="8"/>
        <color indexed="8"/>
        <rFont val="Arial"/>
        <family val="2"/>
      </rPr>
      <t>Popis:</t>
    </r>
    <r>
      <rPr>
        <sz val="8"/>
        <color indexed="8"/>
        <rFont val="Arial"/>
        <family val="2"/>
      </rPr>
      <t xml:space="preserve"> el. multifunkční pánev vč. špachtle a čistící houbičky; užitná kapacita: cca 2x 14 l; varná plocha: cca 2x 12 dm2; rozsah teplot: cca 30 - 250°C;více modů provozu: např. pečení ve velkém, minutky, ryby/plody moře, zelenina/brambory, těstoviny/rýže, vaječné pokrmy, mléčné výrobky/moučníky, polévky/omáčky, finishing; včetně ručního modu provozu: pečení, vaření, fritování.</t>
    </r>
  </si>
  <si>
    <t>962x800x400</t>
  </si>
  <si>
    <r>
      <rPr>
        <b/>
        <sz val="8"/>
        <color indexed="8"/>
        <rFont val="Arial"/>
        <family val="2"/>
      </rPr>
      <t>Vybavení:</t>
    </r>
    <r>
      <rPr>
        <sz val="8"/>
        <color indexed="8"/>
        <rFont val="Arial"/>
        <family val="2"/>
      </rPr>
      <t xml:space="preserve"> elektrická zásuvka, integrovaná ruční sprcha s automatickým navinutím, automatickým uzávěrem vody a plynulým dávkováním paprsku, sonda teploty jádra s měřícími body, vypouštění varné/mycí vody přímo pomocí pánve (bez překlápění, bez podlahové vpusti), automatické zařízení na plnění vodou, dotyková obrazovka, integrovaný vypínač, přídavné funkce, snadno omyvatelná tlačítka, indikátor provozu a varování (např. teplý olej při fritování), digitální ukazatele teploty, ukazatel požadovaných a skutečných hodnot, nastavení času digitálně s nastavením trvalého provozu, bezpečnostní termostat, držák sondy teploty jádra, servisní kryt přístupný zepředu, rozhraní USB.</t>
    </r>
  </si>
  <si>
    <r>
      <rPr>
        <b/>
        <sz val="8"/>
        <color rgb="FF000000"/>
        <rFont val="Arial"/>
        <family val="2"/>
      </rPr>
      <t xml:space="preserve">Přídavné funkce: </t>
    </r>
    <r>
      <rPr>
        <sz val="8"/>
        <color rgb="FF000000"/>
        <rFont val="Arial"/>
        <family val="2"/>
      </rPr>
      <t xml:space="preserve">Úprava současně ve dvou rozdílných varných médiích (např. těstoviny / omáčka), zjišťování teploty jádra s více měřícími body, automatická zvedací a spouštěcí automatika (koše pro vaření těstovin a fritování), rozpoznání varného média v pánvi, paměť pro HACCP-data a výstup přes rozhraní USB, více volně volitelných programů.                                                                                                                                         </t>
    </r>
    <r>
      <rPr>
        <b/>
        <sz val="8"/>
        <color rgb="FF000000"/>
        <rFont val="Arial"/>
        <family val="2"/>
      </rPr>
      <t xml:space="preserve">Příkon </t>
    </r>
    <r>
      <rPr>
        <sz val="8"/>
        <color rgb="FF000000"/>
        <rFont val="Arial"/>
        <family val="2"/>
      </rPr>
      <t>(400 V): 17 kW.</t>
    </r>
  </si>
  <si>
    <t>204a.</t>
  </si>
  <si>
    <t>Varný koš pro MF pánev</t>
  </si>
  <si>
    <t>příslušenství k MF pánvi - varný koš pro multifunkční varné centrum</t>
  </si>
  <si>
    <t>204b.</t>
  </si>
  <si>
    <t>Fritovací koš pro MF pánev</t>
  </si>
  <si>
    <t>příslušenství k MF pánvi - fritovací koš pro multifunkční varné cetrum</t>
  </si>
  <si>
    <t>204c.</t>
  </si>
  <si>
    <t>Síto pro volně vařené produkty pro MF pánev</t>
  </si>
  <si>
    <t>příslušenství k MF pánvi - síto pro multifunkční varné cetrum</t>
  </si>
  <si>
    <t>204d.</t>
  </si>
  <si>
    <t>Špachtle pro MF pánev</t>
  </si>
  <si>
    <t>příslušenství k MF pánvi - špachtle pro multifunkční varné cetrum</t>
  </si>
  <si>
    <t>204e.</t>
  </si>
  <si>
    <t>Kompletní sada košů na malé porce vč.rámu pro MF pánev</t>
  </si>
  <si>
    <t>příslušenství k MF pánvi - kompletní sada košů na malé porce vč.rámu - 6 x koš - 1 x rám</t>
  </si>
  <si>
    <t>204f.</t>
  </si>
  <si>
    <t>Rošt pro MF pánev</t>
  </si>
  <si>
    <t>příslušenství k MF pánvi - pro zamezení kontaktu velkých pečených kusů masa se dnem pánve</t>
  </si>
  <si>
    <t>205.</t>
  </si>
  <si>
    <t>Nerez podstavba pod MF pánev</t>
  </si>
  <si>
    <t>stůl s 2x výsuvnou deskou, panelem pro vedení instalací a spodní plnou policí vč. lemu- zadní lem</t>
  </si>
  <si>
    <t>1100x750x480</t>
  </si>
  <si>
    <t>CELKEM</t>
  </si>
  <si>
    <t>DALŠÍ TECHNICKÉ POŽADAVKY OBECNĚ PLATNÉ PRO ČÁST 1 I ČÁST 2:</t>
  </si>
  <si>
    <t>NEREZ NÁBYTEK OBECNÉ TECHNICKÉ POŽADAVKY:</t>
  </si>
  <si>
    <r>
      <t xml:space="preserve"> - standard provedení nerez nábytku: HS;
- kvalita materiálu: nemagnetický potravinářský plech ČSN 17240, 17241, AISI 304 = kompletní výrobek tl. min. 1,0mm;
- povrchová úprava jemným broušením zrnitost 320 = kompletní výrobek;
- vrchní desky stolů tloušťky konstrukce </t>
    </r>
    <r>
      <rPr>
        <b/>
        <sz val="8"/>
        <color indexed="8"/>
        <rFont val="Arial"/>
        <family val="2"/>
      </rPr>
      <t>50mm</t>
    </r>
    <r>
      <rPr>
        <sz val="8"/>
        <color indexed="8"/>
        <rFont val="Arial"/>
        <family val="2"/>
      </rPr>
      <t>;
- spodní police tloušťky konstrukce 40 mm;
- pracovní desky i spodní police sendvičové, podlepené omyvatelnou laminovanou dřevotřískou;
- konstrukce vyztužené;
- skládané provedení límců s přehyby a dokrytím;
- výška límců 50 - 150 mm, dle prostředí;
- veškeré límce zapracovány přesně dle soupisu a vyrobeny dle potřeb stavby (tj. límce vlevo/vpravo/částečné/bez lemu atd.);
- nohy (uzavřený profil) ukončené zátěžovou plastovou rektifikací v rozsahu ± 30 mm;
- u stolů navazujících na sebe budou nohy bez přesahů;
- při soklovém provedení stolu bude spodní police opatřena nerez plechem až za hranu stavebního soklu, z důvodu zamezení vniknutí nečistot pod stůl, po instalaci dojde k vytmelení zbylé spáry mezi soklem a spodní částí stolu;
- hrana pracovní desky směřující do uličky pak rádius R25;
- u dřezů zároveň vyvrtat otvory pro baterie (stojánkové), díry vyztužit podlepením plastovou deskou;
- veškeré dřezy v rádiusovém provedení, vč. stojánkových baterií nebo sprch a KOA (kompletní odpadová armatura - růžice, sifon, nerezová přepadová trubka a zátka);
- prolis desky u mycích stolů = min.10 mm hloubky a odtok spádovaný na mycí dřez;
- u dřezů, např. velikosti GN1/1 vyrobit pouze lokální lisovaný prolis v jinak rovné desce;
- veškeré pohledové a funkční hrany zavařeny a vybroušeny;
- vozíky (vakuová balička): 4x kolečka pr. 125 mm, z toho 2x brzděná, ochranné plastové nárazníky;
- nástěnné police: vyztužení nerez profilem, přestavitelné provedení pomocí masivního nerez žebříčku, zadní límec u polic s pertlem, zavěšené zaháknutím;
- pracovní zásuvky: vnější zakrytí nerez plechem, nerezové ložiskové kolejnice, vnitřek zásuvky s podélnými hygienickými rádiusy R15, vyprofilované dvouplášťové čelo zásuvky vč. madla;
- v nabídce sjednocení výrobce aktivní a pasivní nerez technologie: stejný design, použité materiály, servis;
- před výrobou nábytku nutno provést přesné zaměření na stavbě.</t>
    </r>
  </si>
  <si>
    <t>CHLAZENÉ STOLY:</t>
  </si>
  <si>
    <t xml:space="preserve"> - musí zde být zachován stejný design zařízení a použité materiály jako u ostatního dodaného nerezového vybavení; 
- vyměnitelné magnetické těsnění;
- samozavírací kování dveří s aretací dveří v krajní poloze;
- zátěžové kolejnice s předvýsuvem pro půdorysné vložení GN 1/1;
- prostor s dvířky doplněn o vyjímatelné nerezové rošty GN1/1; 
- celonerezové provedení chlazeného stolu vč. spojovacího materiálu a kolejnic ! 
- úchyty dveří resp. zásuvek vyprofilované
- ke všem chlazeným stolům s chlazenými šuplíky budou dodány rozdělovníky na drobnější GN vycházející z velikosti 1/1, a to pro modely 1/2,1/3,1/4,1/6, 1/9.</t>
  </si>
  <si>
    <t>INŽENÝRING KUCHYŇSKÉHO CELKU:</t>
  </si>
  <si>
    <t xml:space="preserve"> - zdarma, je nedílnou součástí dodávky;</t>
  </si>
  <si>
    <t xml:space="preserve"> - doprava technologií;</t>
  </si>
  <si>
    <t xml:space="preserve"> - doměření nerez nábytku;</t>
  </si>
  <si>
    <t xml:space="preserve"> - instalační materiál;</t>
  </si>
  <si>
    <t xml:space="preserve"> - vlastní montáž technologií;</t>
  </si>
  <si>
    <t xml:space="preserve"> - dílčí el. revize;</t>
  </si>
  <si>
    <t xml:space="preserve"> - nastavení a přezkoušení technologií;</t>
  </si>
  <si>
    <t xml:space="preserve"> - předávací dokumentace.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</si>
</sst>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b/>
      <sz val="8"/>
      <name val="Arial"/>
      <family val="2"/>
    </font>
    <font>
      <sz val="7"/>
      <color rgb="FF000000"/>
      <name val="Arial"/>
      <family val="2"/>
    </font>
    <font>
      <sz val="8"/>
      <color theme="0" tint="-0.4999699890613556"/>
      <name val="Arial"/>
      <family val="2"/>
    </font>
    <font>
      <b/>
      <sz val="8"/>
      <color theme="0" tint="-0.4999699890613556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sz val="12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</cellStyleXfs>
  <cellXfs count="180">
    <xf numFmtId="0" fontId="0" fillId="0" borderId="0" xfId="0"/>
    <xf numFmtId="0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49" fontId="7" fillId="0" borderId="9" xfId="0" applyNumberFormat="1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164" fontId="5" fillId="5" borderId="9" xfId="0" applyNumberFormat="1" applyFont="1" applyFill="1" applyBorder="1" applyAlignment="1">
      <alignment horizontal="center" vertical="center" wrapText="1"/>
    </xf>
    <xf numFmtId="164" fontId="5" fillId="5" borderId="10" xfId="0" applyNumberFormat="1" applyFont="1" applyFill="1" applyBorder="1" applyAlignment="1">
      <alignment horizontal="center" vertical="center" wrapText="1"/>
    </xf>
    <xf numFmtId="9" fontId="5" fillId="0" borderId="11" xfId="0" applyNumberFormat="1" applyFont="1" applyBorder="1" applyAlignment="1">
      <alignment horizontal="center" vertical="center" wrapText="1"/>
    </xf>
    <xf numFmtId="164" fontId="5" fillId="5" borderId="11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1" xfId="20" applyFont="1" applyBorder="1" applyAlignment="1">
      <alignment vertical="center" wrapText="1"/>
      <protection/>
    </xf>
    <xf numFmtId="0" fontId="7" fillId="0" borderId="11" xfId="20" applyNumberFormat="1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49" fontId="7" fillId="0" borderId="11" xfId="0" applyNumberFormat="1" applyFont="1" applyBorder="1" applyAlignment="1">
      <alignment horizontal="left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6" fillId="0" borderId="14" xfId="20" applyFont="1" applyFill="1" applyBorder="1" applyAlignment="1">
      <alignment vertical="center" wrapText="1"/>
      <protection/>
    </xf>
    <xf numFmtId="49" fontId="7" fillId="0" borderId="14" xfId="20" applyNumberFormat="1" applyFont="1" applyFill="1" applyBorder="1" applyAlignment="1">
      <alignment horizontal="left" vertical="center" wrapText="1"/>
      <protection/>
    </xf>
    <xf numFmtId="0" fontId="8" fillId="0" borderId="14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9" fontId="5" fillId="0" borderId="14" xfId="0" applyNumberFormat="1" applyFont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6" fillId="0" borderId="3" xfId="20" applyFont="1" applyBorder="1" applyAlignment="1">
      <alignment vertical="center" wrapText="1"/>
      <protection/>
    </xf>
    <xf numFmtId="49" fontId="7" fillId="0" borderId="3" xfId="20" applyNumberFormat="1" applyFont="1" applyBorder="1" applyAlignment="1">
      <alignment horizontal="left" vertical="center" wrapText="1"/>
      <protection/>
    </xf>
    <xf numFmtId="0" fontId="5" fillId="0" borderId="3" xfId="0" applyFont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65" fontId="5" fillId="5" borderId="3" xfId="0" applyNumberFormat="1" applyFont="1" applyFill="1" applyBorder="1" applyAlignment="1">
      <alignment horizontal="center" vertical="center" wrapText="1"/>
    </xf>
    <xf numFmtId="9" fontId="5" fillId="0" borderId="3" xfId="0" applyNumberFormat="1" applyFont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165" fontId="5" fillId="5" borderId="11" xfId="0" applyNumberFormat="1" applyFont="1" applyFill="1" applyBorder="1" applyAlignment="1">
      <alignment horizontal="center" vertical="center" wrapText="1"/>
    </xf>
    <xf numFmtId="49" fontId="7" fillId="0" borderId="11" xfId="20" applyNumberFormat="1" applyFont="1" applyBorder="1" applyAlignment="1">
      <alignment horizontal="left" vertical="center" wrapText="1"/>
      <protection/>
    </xf>
    <xf numFmtId="0" fontId="8" fillId="0" borderId="18" xfId="0" applyNumberFormat="1" applyFont="1" applyFill="1" applyBorder="1" applyAlignment="1">
      <alignment horizontal="center" vertical="center" wrapText="1"/>
    </xf>
    <xf numFmtId="0" fontId="6" fillId="0" borderId="3" xfId="20" applyFont="1" applyFill="1" applyBorder="1" applyAlignment="1">
      <alignment vertical="center" wrapText="1"/>
      <protection/>
    </xf>
    <xf numFmtId="49" fontId="7" fillId="0" borderId="3" xfId="20" applyNumberFormat="1" applyFont="1" applyFill="1" applyBorder="1" applyAlignment="1">
      <alignment horizontal="left" vertical="center" wrapText="1"/>
      <protection/>
    </xf>
    <xf numFmtId="0" fontId="5" fillId="0" borderId="3" xfId="0" applyFont="1" applyFill="1" applyBorder="1" applyAlignment="1">
      <alignment horizontal="center" vertical="center" wrapText="1"/>
    </xf>
    <xf numFmtId="49" fontId="7" fillId="0" borderId="11" xfId="20" applyNumberFormat="1" applyFont="1" applyFill="1" applyBorder="1" applyAlignment="1">
      <alignment horizontal="left" vertical="center" wrapText="1"/>
      <protection/>
    </xf>
    <xf numFmtId="49" fontId="11" fillId="0" borderId="11" xfId="20" applyNumberFormat="1" applyFont="1" applyBorder="1" applyAlignment="1">
      <alignment horizontal="left" vertical="center" wrapText="1"/>
      <protection/>
    </xf>
    <xf numFmtId="0" fontId="8" fillId="0" borderId="20" xfId="0" applyNumberFormat="1" applyFont="1" applyFill="1" applyBorder="1" applyAlignment="1">
      <alignment horizontal="center" vertical="center" wrapText="1"/>
    </xf>
    <xf numFmtId="49" fontId="7" fillId="0" borderId="17" xfId="20" applyNumberFormat="1" applyFont="1" applyFill="1" applyBorder="1" applyAlignment="1">
      <alignment horizontal="left" vertical="center" wrapText="1"/>
      <protection/>
    </xf>
    <xf numFmtId="0" fontId="6" fillId="0" borderId="11" xfId="20" applyFont="1" applyFill="1" applyBorder="1" applyAlignment="1">
      <alignment vertical="center" wrapText="1"/>
      <protection/>
    </xf>
    <xf numFmtId="0" fontId="6" fillId="0" borderId="3" xfId="0" applyFont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0" fontId="10" fillId="0" borderId="11" xfId="20" applyFont="1" applyFill="1" applyBorder="1" applyAlignment="1">
      <alignment vertical="center" wrapText="1"/>
      <protection/>
    </xf>
    <xf numFmtId="49" fontId="8" fillId="0" borderId="11" xfId="20" applyNumberFormat="1" applyFont="1" applyFill="1" applyBorder="1" applyAlignment="1">
      <alignment horizontal="left" vertical="center" wrapText="1"/>
      <protection/>
    </xf>
    <xf numFmtId="0" fontId="10" fillId="0" borderId="11" xfId="0" applyFont="1" applyFill="1" applyBorder="1" applyAlignment="1" applyProtection="1">
      <alignment vertical="center" wrapText="1"/>
      <protection hidden="1" locked="0"/>
    </xf>
    <xf numFmtId="49" fontId="7" fillId="0" borderId="11" xfId="0" applyNumberFormat="1" applyFont="1" applyBorder="1" applyAlignment="1" applyProtection="1">
      <alignment horizontal="left" vertical="center" wrapText="1"/>
      <protection hidden="1" locked="0"/>
    </xf>
    <xf numFmtId="0" fontId="7" fillId="0" borderId="11" xfId="0" applyFont="1" applyBorder="1" applyAlignment="1" applyProtection="1">
      <alignment horizontal="center" vertical="center" wrapText="1"/>
      <protection hidden="1" locked="0"/>
    </xf>
    <xf numFmtId="0" fontId="7" fillId="5" borderId="11" xfId="0" applyFont="1" applyFill="1" applyBorder="1" applyAlignment="1" applyProtection="1">
      <alignment horizontal="center" vertical="center" wrapText="1"/>
      <protection hidden="1" locked="0"/>
    </xf>
    <xf numFmtId="0" fontId="10" fillId="0" borderId="11" xfId="0" applyFont="1" applyBorder="1" applyAlignment="1" applyProtection="1">
      <alignment vertical="center" wrapText="1"/>
      <protection hidden="1" locked="0"/>
    </xf>
    <xf numFmtId="0" fontId="8" fillId="0" borderId="12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 applyProtection="1">
      <alignment vertical="center" wrapText="1"/>
      <protection hidden="1" locked="0"/>
    </xf>
    <xf numFmtId="0" fontId="12" fillId="0" borderId="12" xfId="0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 applyProtection="1">
      <alignment vertical="center" wrapText="1"/>
      <protection hidden="1" locked="0"/>
    </xf>
    <xf numFmtId="0" fontId="8" fillId="0" borderId="13" xfId="0" applyNumberFormat="1" applyFont="1" applyBorder="1" applyAlignment="1">
      <alignment horizontal="center" vertical="center" wrapText="1"/>
    </xf>
    <xf numFmtId="0" fontId="6" fillId="0" borderId="14" xfId="20" applyFont="1" applyBorder="1" applyAlignment="1">
      <alignment vertical="center" wrapText="1"/>
      <protection/>
    </xf>
    <xf numFmtId="0" fontId="7" fillId="0" borderId="14" xfId="20" applyFont="1" applyBorder="1" applyAlignment="1">
      <alignment horizontal="left" vertical="center" wrapText="1"/>
      <protection/>
    </xf>
    <xf numFmtId="0" fontId="5" fillId="5" borderId="14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 wrapText="1"/>
    </xf>
    <xf numFmtId="49" fontId="7" fillId="0" borderId="21" xfId="0" applyNumberFormat="1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0" fontId="6" fillId="0" borderId="3" xfId="21" applyFont="1" applyFill="1" applyBorder="1" applyAlignment="1">
      <alignment vertical="center" wrapText="1"/>
      <protection/>
    </xf>
    <xf numFmtId="49" fontId="7" fillId="0" borderId="3" xfId="21" applyNumberFormat="1" applyFont="1" applyFill="1" applyBorder="1" applyAlignment="1">
      <alignment horizontal="left" vertical="center" wrapText="1"/>
      <protection/>
    </xf>
    <xf numFmtId="0" fontId="7" fillId="0" borderId="3" xfId="0" applyFont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49" fontId="7" fillId="0" borderId="11" xfId="21" applyNumberFormat="1" applyFont="1" applyFill="1" applyBorder="1" applyAlignment="1">
      <alignment horizontal="left" vertical="center" wrapText="1"/>
      <protection/>
    </xf>
    <xf numFmtId="0" fontId="6" fillId="0" borderId="14" xfId="21" applyFont="1" applyFill="1" applyBorder="1" applyAlignment="1">
      <alignment vertical="center" wrapText="1"/>
      <protection/>
    </xf>
    <xf numFmtId="49" fontId="7" fillId="0" borderId="14" xfId="21" applyNumberFormat="1" applyFont="1" applyFill="1" applyBorder="1" applyAlignment="1">
      <alignment horizontal="left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left" vertical="center" wrapText="1"/>
    </xf>
    <xf numFmtId="49" fontId="7" fillId="0" borderId="14" xfId="20" applyNumberFormat="1" applyFont="1" applyBorder="1" applyAlignment="1">
      <alignment horizontal="left" vertical="center" wrapText="1"/>
      <protection/>
    </xf>
    <xf numFmtId="165" fontId="5" fillId="5" borderId="14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vertical="center" wrapText="1"/>
    </xf>
    <xf numFmtId="0" fontId="5" fillId="6" borderId="0" xfId="0" applyNumberFormat="1" applyFont="1" applyFill="1" applyBorder="1" applyAlignment="1">
      <alignment horizontal="left" vertical="center" wrapText="1"/>
    </xf>
    <xf numFmtId="0" fontId="5" fillId="6" borderId="0" xfId="0" applyFont="1" applyFill="1" applyBorder="1" applyAlignment="1">
      <alignment horizontal="center" vertical="center" wrapText="1"/>
    </xf>
    <xf numFmtId="164" fontId="14" fillId="6" borderId="22" xfId="0" applyNumberFormat="1" applyFont="1" applyFill="1" applyBorder="1" applyAlignment="1">
      <alignment horizontal="center" vertical="center" wrapText="1"/>
    </xf>
    <xf numFmtId="0" fontId="2" fillId="6" borderId="0" xfId="0" applyNumberFormat="1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left" vertical="center" wrapText="1"/>
    </xf>
    <xf numFmtId="0" fontId="5" fillId="7" borderId="11" xfId="0" applyFont="1" applyFill="1" applyBorder="1" applyAlignment="1">
      <alignment horizontal="left" wrapText="1"/>
    </xf>
    <xf numFmtId="0" fontId="5" fillId="7" borderId="14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vertical="center" wrapText="1"/>
    </xf>
    <xf numFmtId="165" fontId="5" fillId="5" borderId="14" xfId="0" applyNumberFormat="1" applyFont="1" applyFill="1" applyBorder="1" applyAlignment="1">
      <alignment vertical="center" wrapText="1"/>
    </xf>
    <xf numFmtId="164" fontId="5" fillId="5" borderId="14" xfId="0" applyNumberFormat="1" applyFont="1" applyFill="1" applyBorder="1" applyAlignment="1">
      <alignment vertical="center" wrapText="1"/>
    </xf>
    <xf numFmtId="9" fontId="5" fillId="7" borderId="14" xfId="0" applyNumberFormat="1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left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vertical="center" wrapText="1"/>
    </xf>
    <xf numFmtId="165" fontId="5" fillId="5" borderId="2" xfId="0" applyNumberFormat="1" applyFont="1" applyFill="1" applyBorder="1" applyAlignment="1">
      <alignment vertical="center" wrapText="1"/>
    </xf>
    <xf numFmtId="164" fontId="5" fillId="5" borderId="2" xfId="0" applyNumberFormat="1" applyFont="1" applyFill="1" applyBorder="1" applyAlignment="1">
      <alignment vertical="center" wrapText="1"/>
    </xf>
    <xf numFmtId="9" fontId="5" fillId="7" borderId="2" xfId="0" applyNumberFormat="1" applyFont="1" applyFill="1" applyBorder="1" applyAlignment="1">
      <alignment vertical="center" wrapText="1"/>
    </xf>
    <xf numFmtId="164" fontId="5" fillId="5" borderId="2" xfId="0" applyNumberFormat="1" applyFont="1" applyFill="1" applyBorder="1" applyAlignment="1">
      <alignment wrapText="1"/>
    </xf>
    <xf numFmtId="0" fontId="5" fillId="7" borderId="18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left" vertical="center" wrapText="1"/>
    </xf>
    <xf numFmtId="49" fontId="7" fillId="7" borderId="3" xfId="0" applyNumberFormat="1" applyFont="1" applyFill="1" applyBorder="1" applyAlignment="1">
      <alignment horizontal="left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vertical="center" wrapText="1"/>
    </xf>
    <xf numFmtId="165" fontId="5" fillId="5" borderId="3" xfId="0" applyNumberFormat="1" applyFont="1" applyFill="1" applyBorder="1" applyAlignment="1">
      <alignment vertical="center" wrapText="1"/>
    </xf>
    <xf numFmtId="164" fontId="5" fillId="5" borderId="3" xfId="0" applyNumberFormat="1" applyFont="1" applyFill="1" applyBorder="1" applyAlignment="1">
      <alignment vertical="center" wrapText="1"/>
    </xf>
    <xf numFmtId="9" fontId="5" fillId="7" borderId="3" xfId="0" applyNumberFormat="1" applyFont="1" applyFill="1" applyBorder="1" applyAlignment="1">
      <alignment vertical="center" wrapText="1"/>
    </xf>
    <xf numFmtId="164" fontId="5" fillId="5" borderId="3" xfId="0" applyNumberFormat="1" applyFont="1" applyFill="1" applyBorder="1" applyAlignment="1">
      <alignment wrapText="1"/>
    </xf>
    <xf numFmtId="0" fontId="5" fillId="7" borderId="12" xfId="0" applyFont="1" applyFill="1" applyBorder="1" applyAlignment="1">
      <alignment horizontal="center" wrapText="1"/>
    </xf>
    <xf numFmtId="0" fontId="14" fillId="7" borderId="11" xfId="0" applyFont="1" applyFill="1" applyBorder="1" applyAlignment="1">
      <alignment wrapText="1"/>
    </xf>
    <xf numFmtId="0" fontId="5" fillId="7" borderId="11" xfId="0" applyFont="1" applyFill="1" applyBorder="1" applyAlignment="1">
      <alignment wrapText="1"/>
    </xf>
    <xf numFmtId="0" fontId="5" fillId="7" borderId="11" xfId="0" applyFont="1" applyFill="1" applyBorder="1" applyAlignment="1">
      <alignment horizontal="center" wrapText="1"/>
    </xf>
    <xf numFmtId="0" fontId="5" fillId="5" borderId="15" xfId="0" applyFont="1" applyFill="1" applyBorder="1" applyAlignment="1">
      <alignment horizontal="center" wrapText="1"/>
    </xf>
    <xf numFmtId="0" fontId="5" fillId="7" borderId="15" xfId="0" applyFont="1" applyFill="1" applyBorder="1" applyAlignment="1">
      <alignment horizontal="center" wrapText="1"/>
    </xf>
    <xf numFmtId="164" fontId="5" fillId="5" borderId="15" xfId="0" applyNumberFormat="1" applyFont="1" applyFill="1" applyBorder="1" applyAlignment="1">
      <alignment horizontal="center" vertical="center" wrapText="1"/>
    </xf>
    <xf numFmtId="9" fontId="5" fillId="7" borderId="11" xfId="0" applyNumberFormat="1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wrapText="1"/>
    </xf>
    <xf numFmtId="0" fontId="14" fillId="7" borderId="14" xfId="0" applyFont="1" applyFill="1" applyBorder="1" applyAlignment="1">
      <alignment wrapText="1"/>
    </xf>
    <xf numFmtId="0" fontId="5" fillId="7" borderId="14" xfId="0" applyFont="1" applyFill="1" applyBorder="1" applyAlignment="1">
      <alignment wrapText="1"/>
    </xf>
    <xf numFmtId="0" fontId="5" fillId="7" borderId="14" xfId="0" applyFont="1" applyFill="1" applyBorder="1" applyAlignment="1">
      <alignment horizontal="center" wrapText="1"/>
    </xf>
    <xf numFmtId="0" fontId="5" fillId="5" borderId="23" xfId="0" applyFont="1" applyFill="1" applyBorder="1" applyAlignment="1">
      <alignment horizontal="center" wrapText="1"/>
    </xf>
    <xf numFmtId="0" fontId="5" fillId="7" borderId="23" xfId="0" applyFont="1" applyFill="1" applyBorder="1" applyAlignment="1">
      <alignment horizontal="center" wrapText="1"/>
    </xf>
    <xf numFmtId="0" fontId="14" fillId="7" borderId="11" xfId="0" applyFont="1" applyFill="1" applyBorder="1" applyAlignment="1">
      <alignment wrapText="1"/>
    </xf>
    <xf numFmtId="0" fontId="5" fillId="0" borderId="0" xfId="0" applyNumberFormat="1" applyFont="1" applyAlignment="1">
      <alignment horizontal="center" vertical="center" wrapText="1"/>
    </xf>
    <xf numFmtId="0" fontId="5" fillId="6" borderId="0" xfId="0" applyNumberFormat="1" applyFont="1" applyFill="1" applyAlignment="1">
      <alignment vertical="center" wrapText="1"/>
    </xf>
    <xf numFmtId="0" fontId="5" fillId="6" borderId="0" xfId="0" applyFont="1" applyFill="1" applyAlignment="1">
      <alignment vertical="center" wrapText="1"/>
    </xf>
    <xf numFmtId="0" fontId="15" fillId="8" borderId="0" xfId="0" applyFont="1" applyFill="1" applyBorder="1" applyAlignment="1">
      <alignment vertical="center" wrapText="1"/>
    </xf>
    <xf numFmtId="0" fontId="15" fillId="8" borderId="0" xfId="0" applyFont="1" applyFill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26" xfId="0" applyNumberFormat="1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right" vertical="top" wrapText="1"/>
    </xf>
    <xf numFmtId="0" fontId="14" fillId="0" borderId="26" xfId="0" applyFont="1" applyBorder="1" applyAlignment="1">
      <alignment horizontal="right" vertical="top" wrapText="1"/>
    </xf>
    <xf numFmtId="0" fontId="14" fillId="0" borderId="28" xfId="0" applyFont="1" applyBorder="1" applyAlignment="1">
      <alignment horizontal="right" vertical="top" wrapText="1"/>
    </xf>
    <xf numFmtId="0" fontId="14" fillId="0" borderId="29" xfId="0" applyFont="1" applyBorder="1" applyAlignment="1">
      <alignment horizontal="right" vertical="top"/>
    </xf>
    <xf numFmtId="0" fontId="5" fillId="0" borderId="30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center" wrapText="1"/>
    </xf>
    <xf numFmtId="0" fontId="2" fillId="6" borderId="34" xfId="0" applyNumberFormat="1" applyFont="1" applyFill="1" applyBorder="1" applyAlignment="1">
      <alignment horizontal="left" vertical="center" wrapText="1"/>
    </xf>
    <xf numFmtId="0" fontId="2" fillId="6" borderId="0" xfId="0" applyNumberFormat="1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1"/>
  <sheetViews>
    <sheetView tabSelected="1" workbookViewId="0" topLeftCell="A1">
      <selection activeCell="A2" sqref="A2:C2"/>
    </sheetView>
  </sheetViews>
  <sheetFormatPr defaultColWidth="9.140625" defaultRowHeight="15"/>
  <cols>
    <col min="2" max="2" width="28.421875" style="0" customWidth="1"/>
    <col min="3" max="4" width="68.00390625" style="0" customWidth="1"/>
  </cols>
  <sheetData>
    <row r="1" spans="1:2" ht="15">
      <c r="A1" s="177" t="s">
        <v>0</v>
      </c>
      <c r="B1" s="177"/>
    </row>
    <row r="2" spans="1:3" ht="18" customHeight="1">
      <c r="A2" s="178" t="s">
        <v>1</v>
      </c>
      <c r="B2" s="179"/>
      <c r="C2" s="179"/>
    </row>
    <row r="4" spans="1:11" ht="84.75" thickBot="1">
      <c r="A4" s="1" t="s">
        <v>2</v>
      </c>
      <c r="B4" s="2" t="s">
        <v>3</v>
      </c>
      <c r="C4" s="3" t="s">
        <v>4</v>
      </c>
      <c r="D4" s="4" t="s">
        <v>5</v>
      </c>
      <c r="E4" s="4" t="s">
        <v>6</v>
      </c>
      <c r="F4" s="4" t="s">
        <v>7</v>
      </c>
      <c r="G4" s="5" t="s">
        <v>8</v>
      </c>
      <c r="H4" s="6" t="s">
        <v>9</v>
      </c>
      <c r="I4" s="6" t="s">
        <v>10</v>
      </c>
      <c r="J4" s="7" t="s">
        <v>11</v>
      </c>
      <c r="K4" s="6" t="s">
        <v>12</v>
      </c>
    </row>
    <row r="5" spans="1:11" ht="15.75" thickBot="1">
      <c r="A5" s="8" t="s">
        <v>13</v>
      </c>
      <c r="B5" s="9"/>
      <c r="C5" s="9"/>
      <c r="D5" s="9"/>
      <c r="E5" s="9"/>
      <c r="F5" s="9"/>
      <c r="G5" s="9"/>
      <c r="H5" s="10"/>
      <c r="I5" s="11"/>
      <c r="J5" s="11"/>
      <c r="K5" s="12"/>
    </row>
    <row r="6" spans="1:11" ht="255" customHeight="1" thickBot="1">
      <c r="A6" s="13" t="s">
        <v>14</v>
      </c>
      <c r="B6" s="14" t="s">
        <v>15</v>
      </c>
      <c r="C6" s="15" t="s">
        <v>16</v>
      </c>
      <c r="D6" s="16" t="s">
        <v>17</v>
      </c>
      <c r="E6" s="17"/>
      <c r="F6" s="17"/>
      <c r="G6" s="16">
        <v>1</v>
      </c>
      <c r="H6" s="18"/>
      <c r="I6" s="19"/>
      <c r="J6" s="20">
        <v>0.21</v>
      </c>
      <c r="K6" s="21">
        <f>I6*1.21</f>
        <v>0</v>
      </c>
    </row>
    <row r="7" spans="1:11" ht="45.75" thickBot="1">
      <c r="A7" s="22" t="s">
        <v>18</v>
      </c>
      <c r="B7" s="23" t="s">
        <v>19</v>
      </c>
      <c r="C7" s="24"/>
      <c r="D7" s="25" t="s">
        <v>20</v>
      </c>
      <c r="E7" s="26"/>
      <c r="F7" s="26"/>
      <c r="G7" s="25">
        <v>1</v>
      </c>
      <c r="H7" s="18"/>
      <c r="I7" s="19"/>
      <c r="J7" s="20">
        <v>0.21</v>
      </c>
      <c r="K7" s="21">
        <f aca="true" t="shared" si="0" ref="K7:K50">I7*1.21</f>
        <v>0</v>
      </c>
    </row>
    <row r="8" spans="1:11" ht="98.25" customHeight="1" thickBot="1">
      <c r="A8" s="22" t="s">
        <v>21</v>
      </c>
      <c r="B8" s="27" t="s">
        <v>22</v>
      </c>
      <c r="C8" s="28" t="s">
        <v>23</v>
      </c>
      <c r="D8" s="29" t="s">
        <v>24</v>
      </c>
      <c r="E8" s="30"/>
      <c r="F8" s="30"/>
      <c r="G8" s="25">
        <v>1</v>
      </c>
      <c r="H8" s="18"/>
      <c r="I8" s="19"/>
      <c r="J8" s="20">
        <v>0.21</v>
      </c>
      <c r="K8" s="21">
        <f t="shared" si="0"/>
        <v>0</v>
      </c>
    </row>
    <row r="9" spans="1:11" ht="78.75" customHeight="1" thickBot="1">
      <c r="A9" s="22" t="s">
        <v>25</v>
      </c>
      <c r="B9" s="27" t="s">
        <v>26</v>
      </c>
      <c r="C9" s="28" t="s">
        <v>27</v>
      </c>
      <c r="D9" s="25" t="s">
        <v>28</v>
      </c>
      <c r="E9" s="31"/>
      <c r="F9" s="26"/>
      <c r="G9" s="25">
        <v>1</v>
      </c>
      <c r="H9" s="18"/>
      <c r="I9" s="19"/>
      <c r="J9" s="20">
        <v>0.21</v>
      </c>
      <c r="K9" s="21">
        <f t="shared" si="0"/>
        <v>0</v>
      </c>
    </row>
    <row r="10" spans="1:11" ht="50.25" customHeight="1" thickBot="1">
      <c r="A10" s="22" t="s">
        <v>29</v>
      </c>
      <c r="B10" s="32" t="s">
        <v>30</v>
      </c>
      <c r="C10" s="33" t="s">
        <v>31</v>
      </c>
      <c r="D10" s="25" t="s">
        <v>32</v>
      </c>
      <c r="E10" s="26"/>
      <c r="F10" s="26"/>
      <c r="G10" s="25">
        <v>1</v>
      </c>
      <c r="H10" s="18"/>
      <c r="I10" s="19"/>
      <c r="J10" s="20">
        <v>0.21</v>
      </c>
      <c r="K10" s="21">
        <f t="shared" si="0"/>
        <v>0</v>
      </c>
    </row>
    <row r="11" spans="1:11" ht="55.5" customHeight="1">
      <c r="A11" s="34" t="s">
        <v>33</v>
      </c>
      <c r="B11" s="35" t="s">
        <v>34</v>
      </c>
      <c r="C11" s="36" t="s">
        <v>35</v>
      </c>
      <c r="D11" s="37" t="s">
        <v>36</v>
      </c>
      <c r="E11" s="26"/>
      <c r="F11" s="38"/>
      <c r="G11" s="39">
        <v>1</v>
      </c>
      <c r="H11" s="18"/>
      <c r="I11" s="19"/>
      <c r="J11" s="40">
        <v>0.21</v>
      </c>
      <c r="K11" s="21">
        <f t="shared" si="0"/>
        <v>0</v>
      </c>
    </row>
    <row r="12" spans="1:11" ht="15.75" thickBot="1">
      <c r="A12" s="41" t="s">
        <v>37</v>
      </c>
      <c r="B12" s="42"/>
      <c r="C12" s="42"/>
      <c r="D12" s="42"/>
      <c r="E12" s="42"/>
      <c r="F12" s="42"/>
      <c r="G12" s="42"/>
      <c r="H12" s="42"/>
      <c r="I12" s="42"/>
      <c r="J12" s="42"/>
      <c r="K12" s="43"/>
    </row>
    <row r="13" spans="1:11" ht="69" customHeight="1" thickBot="1">
      <c r="A13" s="44" t="s">
        <v>38</v>
      </c>
      <c r="B13" s="45" t="s">
        <v>39</v>
      </c>
      <c r="C13" s="46" t="s">
        <v>40</v>
      </c>
      <c r="D13" s="47" t="s">
        <v>41</v>
      </c>
      <c r="E13" s="48"/>
      <c r="F13" s="48"/>
      <c r="G13" s="49">
        <v>1</v>
      </c>
      <c r="H13" s="50"/>
      <c r="I13" s="19"/>
      <c r="J13" s="51">
        <v>0.21</v>
      </c>
      <c r="K13" s="21">
        <f t="shared" si="0"/>
        <v>0</v>
      </c>
    </row>
    <row r="14" spans="1:11" ht="190.5" customHeight="1" thickBot="1">
      <c r="A14" s="52" t="s">
        <v>42</v>
      </c>
      <c r="B14" s="53" t="s">
        <v>43</v>
      </c>
      <c r="C14" s="54" t="s">
        <v>44</v>
      </c>
      <c r="D14" s="55" t="s">
        <v>45</v>
      </c>
      <c r="E14" s="26"/>
      <c r="F14" s="26"/>
      <c r="G14" s="25">
        <v>1</v>
      </c>
      <c r="H14" s="56"/>
      <c r="I14" s="19"/>
      <c r="J14" s="20">
        <v>0.21</v>
      </c>
      <c r="K14" s="21">
        <f t="shared" si="0"/>
        <v>0</v>
      </c>
    </row>
    <row r="15" spans="1:11" ht="57" thickBot="1">
      <c r="A15" s="52" t="s">
        <v>46</v>
      </c>
      <c r="B15" s="23" t="s">
        <v>47</v>
      </c>
      <c r="C15" s="57" t="s">
        <v>48</v>
      </c>
      <c r="D15" s="25" t="s">
        <v>32</v>
      </c>
      <c r="E15" s="26"/>
      <c r="F15" s="26"/>
      <c r="G15" s="25">
        <v>3</v>
      </c>
      <c r="H15" s="56"/>
      <c r="I15" s="19"/>
      <c r="J15" s="20">
        <v>0.21</v>
      </c>
      <c r="K15" s="21">
        <f t="shared" si="0"/>
        <v>0</v>
      </c>
    </row>
    <row r="16" spans="1:11" ht="56.25" customHeight="1" thickBot="1">
      <c r="A16" s="58" t="s">
        <v>49</v>
      </c>
      <c r="B16" s="59" t="s">
        <v>50</v>
      </c>
      <c r="C16" s="60" t="s">
        <v>51</v>
      </c>
      <c r="D16" s="61" t="s">
        <v>52</v>
      </c>
      <c r="E16" s="48"/>
      <c r="F16" s="48"/>
      <c r="G16" s="47">
        <v>1</v>
      </c>
      <c r="H16" s="50"/>
      <c r="I16" s="19"/>
      <c r="J16" s="20">
        <v>0.21</v>
      </c>
      <c r="K16" s="21">
        <f t="shared" si="0"/>
        <v>0</v>
      </c>
    </row>
    <row r="17" spans="1:11" ht="92.25" customHeight="1" thickBot="1">
      <c r="A17" s="52" t="s">
        <v>53</v>
      </c>
      <c r="B17" s="53" t="s">
        <v>54</v>
      </c>
      <c r="C17" s="62" t="s">
        <v>55</v>
      </c>
      <c r="D17" s="55" t="s">
        <v>56</v>
      </c>
      <c r="E17" s="26"/>
      <c r="F17" s="26"/>
      <c r="G17" s="25">
        <v>1</v>
      </c>
      <c r="H17" s="56"/>
      <c r="I17" s="19"/>
      <c r="J17" s="20">
        <v>0.21</v>
      </c>
      <c r="K17" s="21">
        <f t="shared" si="0"/>
        <v>0</v>
      </c>
    </row>
    <row r="18" spans="1:11" ht="409.6" thickBot="1">
      <c r="A18" s="52" t="s">
        <v>57</v>
      </c>
      <c r="B18" s="23" t="s">
        <v>58</v>
      </c>
      <c r="C18" s="63" t="s">
        <v>59</v>
      </c>
      <c r="D18" s="25" t="s">
        <v>60</v>
      </c>
      <c r="E18" s="26"/>
      <c r="F18" s="26"/>
      <c r="G18" s="25">
        <v>1</v>
      </c>
      <c r="H18" s="56"/>
      <c r="I18" s="19"/>
      <c r="J18" s="20">
        <v>0.21</v>
      </c>
      <c r="K18" s="21">
        <f t="shared" si="0"/>
        <v>0</v>
      </c>
    </row>
    <row r="19" spans="1:11" ht="75" customHeight="1" thickBot="1">
      <c r="A19" s="64" t="s">
        <v>61</v>
      </c>
      <c r="B19" s="59" t="s">
        <v>62</v>
      </c>
      <c r="C19" s="65" t="s">
        <v>63</v>
      </c>
      <c r="D19" s="55" t="s">
        <v>32</v>
      </c>
      <c r="E19" s="26"/>
      <c r="F19" s="26"/>
      <c r="G19" s="25">
        <v>1</v>
      </c>
      <c r="H19" s="56"/>
      <c r="I19" s="19"/>
      <c r="J19" s="20">
        <v>0.21</v>
      </c>
      <c r="K19" s="21">
        <f t="shared" si="0"/>
        <v>0</v>
      </c>
    </row>
    <row r="20" spans="1:11" ht="126.75" customHeight="1" thickBot="1">
      <c r="A20" s="52">
        <v>209</v>
      </c>
      <c r="B20" s="59" t="s">
        <v>64</v>
      </c>
      <c r="C20" s="57" t="s">
        <v>65</v>
      </c>
      <c r="D20" s="25" t="s">
        <v>66</v>
      </c>
      <c r="E20" s="26"/>
      <c r="F20" s="26"/>
      <c r="G20" s="25">
        <v>1</v>
      </c>
      <c r="H20" s="56"/>
      <c r="I20" s="19"/>
      <c r="J20" s="20">
        <v>0.21</v>
      </c>
      <c r="K20" s="21">
        <f t="shared" si="0"/>
        <v>0</v>
      </c>
    </row>
    <row r="21" spans="1:11" ht="113.25" customHeight="1" thickBot="1">
      <c r="A21" s="52" t="s">
        <v>67</v>
      </c>
      <c r="B21" s="66" t="s">
        <v>68</v>
      </c>
      <c r="C21" s="57" t="s">
        <v>69</v>
      </c>
      <c r="D21" s="25" t="s">
        <v>70</v>
      </c>
      <c r="E21" s="26"/>
      <c r="F21" s="26"/>
      <c r="G21" s="25">
        <v>1</v>
      </c>
      <c r="H21" s="56"/>
      <c r="I21" s="19"/>
      <c r="J21" s="20">
        <v>0.21</v>
      </c>
      <c r="K21" s="21">
        <f t="shared" si="0"/>
        <v>0</v>
      </c>
    </row>
    <row r="22" spans="1:11" ht="161.25" customHeight="1" thickBot="1">
      <c r="A22" s="52" t="s">
        <v>71</v>
      </c>
      <c r="B22" s="27" t="s">
        <v>72</v>
      </c>
      <c r="C22" s="33" t="s">
        <v>73</v>
      </c>
      <c r="D22" s="25" t="s">
        <v>74</v>
      </c>
      <c r="E22" s="26"/>
      <c r="F22" s="26"/>
      <c r="G22" s="25">
        <v>1</v>
      </c>
      <c r="H22" s="56"/>
      <c r="I22" s="19"/>
      <c r="J22" s="20">
        <v>0.21</v>
      </c>
      <c r="K22" s="21">
        <f t="shared" si="0"/>
        <v>0</v>
      </c>
    </row>
    <row r="23" spans="1:11" ht="59.25" customHeight="1" thickBot="1">
      <c r="A23" s="52" t="s">
        <v>75</v>
      </c>
      <c r="B23" s="67" t="s">
        <v>76</v>
      </c>
      <c r="C23" s="33" t="s">
        <v>77</v>
      </c>
      <c r="D23" s="25" t="s">
        <v>78</v>
      </c>
      <c r="E23" s="26"/>
      <c r="F23" s="26"/>
      <c r="G23" s="25">
        <v>1</v>
      </c>
      <c r="H23" s="56"/>
      <c r="I23" s="19"/>
      <c r="J23" s="20">
        <v>0.21</v>
      </c>
      <c r="K23" s="21">
        <f t="shared" si="0"/>
        <v>0</v>
      </c>
    </row>
    <row r="24" spans="1:11" ht="141.75" customHeight="1" thickBot="1">
      <c r="A24" s="52" t="s">
        <v>79</v>
      </c>
      <c r="B24" s="66" t="s">
        <v>80</v>
      </c>
      <c r="C24" s="57" t="s">
        <v>81</v>
      </c>
      <c r="D24" s="25" t="s">
        <v>82</v>
      </c>
      <c r="E24" s="26"/>
      <c r="F24" s="26"/>
      <c r="G24" s="25">
        <v>1</v>
      </c>
      <c r="H24" s="56"/>
      <c r="I24" s="19"/>
      <c r="J24" s="20">
        <v>0.21</v>
      </c>
      <c r="K24" s="21">
        <f t="shared" si="0"/>
        <v>0</v>
      </c>
    </row>
    <row r="25" spans="1:11" ht="43.5" customHeight="1" thickBot="1">
      <c r="A25" s="52" t="s">
        <v>83</v>
      </c>
      <c r="B25" s="66" t="s">
        <v>34</v>
      </c>
      <c r="C25" s="62" t="s">
        <v>35</v>
      </c>
      <c r="D25" s="68" t="s">
        <v>84</v>
      </c>
      <c r="E25" s="30"/>
      <c r="F25" s="30"/>
      <c r="G25" s="25">
        <v>2</v>
      </c>
      <c r="H25" s="56"/>
      <c r="I25" s="19"/>
      <c r="J25" s="20">
        <v>0.21</v>
      </c>
      <c r="K25" s="21">
        <f t="shared" si="0"/>
        <v>0</v>
      </c>
    </row>
    <row r="26" spans="1:11" ht="135.75" customHeight="1" thickBot="1">
      <c r="A26" s="52" t="s">
        <v>85</v>
      </c>
      <c r="B26" s="53" t="s">
        <v>86</v>
      </c>
      <c r="C26" s="69" t="s">
        <v>87</v>
      </c>
      <c r="D26" s="55" t="s">
        <v>66</v>
      </c>
      <c r="E26" s="26"/>
      <c r="F26" s="26"/>
      <c r="G26" s="25">
        <v>1</v>
      </c>
      <c r="H26" s="56"/>
      <c r="I26" s="19"/>
      <c r="J26" s="20">
        <v>0.21</v>
      </c>
      <c r="K26" s="21">
        <f t="shared" si="0"/>
        <v>0</v>
      </c>
    </row>
    <row r="27" spans="1:11" ht="103.5" customHeight="1" thickBot="1">
      <c r="A27" s="52" t="s">
        <v>88</v>
      </c>
      <c r="B27" s="70" t="s">
        <v>89</v>
      </c>
      <c r="C27" s="71" t="s">
        <v>90</v>
      </c>
      <c r="D27" s="68" t="s">
        <v>91</v>
      </c>
      <c r="E27" s="30"/>
      <c r="F27" s="30"/>
      <c r="G27" s="25">
        <v>1</v>
      </c>
      <c r="H27" s="56"/>
      <c r="I27" s="19"/>
      <c r="J27" s="20">
        <v>0.21</v>
      </c>
      <c r="K27" s="21">
        <f t="shared" si="0"/>
        <v>0</v>
      </c>
    </row>
    <row r="28" spans="1:11" ht="75.75" customHeight="1" thickBot="1">
      <c r="A28" s="52" t="s">
        <v>92</v>
      </c>
      <c r="B28" s="66" t="s">
        <v>93</v>
      </c>
      <c r="C28" s="62" t="s">
        <v>94</v>
      </c>
      <c r="D28" s="55" t="s">
        <v>95</v>
      </c>
      <c r="E28" s="26"/>
      <c r="F28" s="26"/>
      <c r="G28" s="25">
        <v>1</v>
      </c>
      <c r="H28" s="56"/>
      <c r="I28" s="19"/>
      <c r="J28" s="20">
        <v>0.21</v>
      </c>
      <c r="K28" s="21">
        <f t="shared" si="0"/>
        <v>0</v>
      </c>
    </row>
    <row r="29" spans="1:11" ht="56.25" customHeight="1" thickBot="1">
      <c r="A29" s="64" t="s">
        <v>96</v>
      </c>
      <c r="B29" s="59" t="s">
        <v>97</v>
      </c>
      <c r="C29" s="65" t="s">
        <v>98</v>
      </c>
      <c r="D29" s="55" t="s">
        <v>32</v>
      </c>
      <c r="E29" s="26"/>
      <c r="F29" s="26"/>
      <c r="G29" s="25">
        <v>1</v>
      </c>
      <c r="H29" s="56"/>
      <c r="I29" s="19"/>
      <c r="J29" s="20">
        <v>0.21</v>
      </c>
      <c r="K29" s="21">
        <f t="shared" si="0"/>
        <v>0</v>
      </c>
    </row>
    <row r="30" spans="1:11" ht="49.5" customHeight="1" thickBot="1">
      <c r="A30" s="52" t="s">
        <v>99</v>
      </c>
      <c r="B30" s="59" t="s">
        <v>34</v>
      </c>
      <c r="C30" s="62" t="s">
        <v>100</v>
      </c>
      <c r="D30" s="68" t="s">
        <v>101</v>
      </c>
      <c r="E30" s="30"/>
      <c r="F30" s="30"/>
      <c r="G30" s="25">
        <v>1</v>
      </c>
      <c r="H30" s="56"/>
      <c r="I30" s="19"/>
      <c r="J30" s="20">
        <v>0.21</v>
      </c>
      <c r="K30" s="21">
        <f t="shared" si="0"/>
        <v>0</v>
      </c>
    </row>
    <row r="31" spans="1:11" ht="220.5" customHeight="1" thickBot="1">
      <c r="A31" s="52" t="s">
        <v>102</v>
      </c>
      <c r="B31" s="72" t="s">
        <v>103</v>
      </c>
      <c r="C31" s="73" t="s">
        <v>104</v>
      </c>
      <c r="D31" s="74" t="s">
        <v>105</v>
      </c>
      <c r="E31" s="75"/>
      <c r="F31" s="75"/>
      <c r="G31" s="25">
        <v>1</v>
      </c>
      <c r="H31" s="56"/>
      <c r="I31" s="19"/>
      <c r="J31" s="20">
        <v>0.21</v>
      </c>
      <c r="K31" s="21">
        <f t="shared" si="0"/>
        <v>0</v>
      </c>
    </row>
    <row r="32" spans="1:11" ht="102.75" customHeight="1" thickBot="1">
      <c r="A32" s="52" t="s">
        <v>106</v>
      </c>
      <c r="B32" s="66" t="s">
        <v>107</v>
      </c>
      <c r="C32" s="62" t="s">
        <v>108</v>
      </c>
      <c r="D32" s="68" t="s">
        <v>109</v>
      </c>
      <c r="E32" s="30"/>
      <c r="F32" s="30"/>
      <c r="G32" s="25">
        <v>1</v>
      </c>
      <c r="H32" s="56"/>
      <c r="I32" s="19"/>
      <c r="J32" s="20">
        <v>0.21</v>
      </c>
      <c r="K32" s="21">
        <f t="shared" si="0"/>
        <v>0</v>
      </c>
    </row>
    <row r="33" spans="1:11" ht="46.5" customHeight="1" thickBot="1">
      <c r="A33" s="52" t="s">
        <v>110</v>
      </c>
      <c r="B33" s="66" t="s">
        <v>34</v>
      </c>
      <c r="C33" s="62" t="s">
        <v>100</v>
      </c>
      <c r="D33" s="68" t="s">
        <v>111</v>
      </c>
      <c r="E33" s="30"/>
      <c r="F33" s="30"/>
      <c r="G33" s="25">
        <v>1</v>
      </c>
      <c r="H33" s="56"/>
      <c r="I33" s="19"/>
      <c r="J33" s="20">
        <v>0.21</v>
      </c>
      <c r="K33" s="21">
        <f t="shared" si="0"/>
        <v>0</v>
      </c>
    </row>
    <row r="34" spans="1:11" ht="72.75" customHeight="1" thickBot="1">
      <c r="A34" s="52" t="s">
        <v>112</v>
      </c>
      <c r="B34" s="76" t="s">
        <v>113</v>
      </c>
      <c r="C34" s="73" t="s">
        <v>114</v>
      </c>
      <c r="D34" s="74" t="s">
        <v>115</v>
      </c>
      <c r="E34" s="75"/>
      <c r="F34" s="75"/>
      <c r="G34" s="25">
        <v>1</v>
      </c>
      <c r="H34" s="56"/>
      <c r="I34" s="19"/>
      <c r="J34" s="20">
        <v>0.21</v>
      </c>
      <c r="K34" s="21">
        <f t="shared" si="0"/>
        <v>0</v>
      </c>
    </row>
    <row r="35" spans="1:11" ht="68.25" thickBot="1">
      <c r="A35" s="77" t="s">
        <v>116</v>
      </c>
      <c r="B35" s="78" t="s">
        <v>117</v>
      </c>
      <c r="C35" s="73" t="s">
        <v>118</v>
      </c>
      <c r="D35" s="74" t="s">
        <v>115</v>
      </c>
      <c r="E35" s="75"/>
      <c r="F35" s="75"/>
      <c r="G35" s="25">
        <v>3</v>
      </c>
      <c r="H35" s="56"/>
      <c r="I35" s="19"/>
      <c r="J35" s="20">
        <v>0.21</v>
      </c>
      <c r="K35" s="21">
        <f t="shared" si="0"/>
        <v>0</v>
      </c>
    </row>
    <row r="36" spans="1:11" ht="23.25" thickBot="1">
      <c r="A36" s="79" t="s">
        <v>119</v>
      </c>
      <c r="B36" s="80" t="s">
        <v>120</v>
      </c>
      <c r="C36" s="73"/>
      <c r="D36" s="74"/>
      <c r="E36" s="75"/>
      <c r="F36" s="75"/>
      <c r="G36" s="25"/>
      <c r="H36" s="56"/>
      <c r="I36" s="19"/>
      <c r="J36" s="20"/>
      <c r="K36" s="21"/>
    </row>
    <row r="37" spans="1:11" ht="96.75" customHeight="1" thickBot="1">
      <c r="A37" s="52" t="s">
        <v>121</v>
      </c>
      <c r="B37" s="76" t="s">
        <v>122</v>
      </c>
      <c r="C37" s="73" t="s">
        <v>123</v>
      </c>
      <c r="D37" s="74" t="s">
        <v>124</v>
      </c>
      <c r="E37" s="75"/>
      <c r="F37" s="75"/>
      <c r="G37" s="25">
        <v>1</v>
      </c>
      <c r="H37" s="56"/>
      <c r="I37" s="19"/>
      <c r="J37" s="20">
        <v>0.21</v>
      </c>
      <c r="K37" s="21">
        <f t="shared" si="0"/>
        <v>0</v>
      </c>
    </row>
    <row r="38" spans="1:11" ht="99" customHeight="1" thickBot="1">
      <c r="A38" s="52" t="s">
        <v>125</v>
      </c>
      <c r="B38" s="76" t="s">
        <v>126</v>
      </c>
      <c r="C38" s="73" t="s">
        <v>127</v>
      </c>
      <c r="D38" s="74" t="s">
        <v>128</v>
      </c>
      <c r="E38" s="75"/>
      <c r="F38" s="75"/>
      <c r="G38" s="25">
        <v>1</v>
      </c>
      <c r="H38" s="56"/>
      <c r="I38" s="19"/>
      <c r="J38" s="20">
        <v>0.21</v>
      </c>
      <c r="K38" s="21">
        <f t="shared" si="0"/>
        <v>0</v>
      </c>
    </row>
    <row r="39" spans="1:11" ht="50.25" customHeight="1" thickBot="1">
      <c r="A39" s="52" t="s">
        <v>129</v>
      </c>
      <c r="B39" s="78" t="s">
        <v>130</v>
      </c>
      <c r="C39" s="73" t="s">
        <v>131</v>
      </c>
      <c r="D39" s="74" t="s">
        <v>32</v>
      </c>
      <c r="E39" s="75"/>
      <c r="F39" s="75"/>
      <c r="G39" s="25">
        <v>1</v>
      </c>
      <c r="H39" s="56"/>
      <c r="I39" s="19"/>
      <c r="J39" s="20">
        <v>0.21</v>
      </c>
      <c r="K39" s="21">
        <f t="shared" si="0"/>
        <v>0</v>
      </c>
    </row>
    <row r="40" spans="1:11" ht="92.25" customHeight="1" thickBot="1">
      <c r="A40" s="52" t="s">
        <v>132</v>
      </c>
      <c r="B40" s="76" t="s">
        <v>133</v>
      </c>
      <c r="C40" s="73" t="s">
        <v>134</v>
      </c>
      <c r="D40" s="74" t="s">
        <v>32</v>
      </c>
      <c r="E40" s="75"/>
      <c r="F40" s="75"/>
      <c r="G40" s="25">
        <v>1</v>
      </c>
      <c r="H40" s="56"/>
      <c r="I40" s="19"/>
      <c r="J40" s="20">
        <v>0.21</v>
      </c>
      <c r="K40" s="21">
        <f t="shared" si="0"/>
        <v>0</v>
      </c>
    </row>
    <row r="41" spans="1:11" ht="92.25" customHeight="1" thickBot="1">
      <c r="A41" s="81" t="s">
        <v>135</v>
      </c>
      <c r="B41" s="82" t="s">
        <v>136</v>
      </c>
      <c r="C41" s="83" t="s">
        <v>137</v>
      </c>
      <c r="D41" s="39" t="s">
        <v>138</v>
      </c>
      <c r="E41" s="84"/>
      <c r="F41" s="84"/>
      <c r="G41" s="39">
        <v>1</v>
      </c>
      <c r="H41" s="56"/>
      <c r="I41" s="19"/>
      <c r="J41" s="20">
        <v>0.21</v>
      </c>
      <c r="K41" s="21">
        <f t="shared" si="0"/>
        <v>0</v>
      </c>
    </row>
    <row r="42" spans="1:11" ht="78.75">
      <c r="A42" s="85" t="s">
        <v>139</v>
      </c>
      <c r="B42" s="86" t="s">
        <v>140</v>
      </c>
      <c r="C42" s="87" t="s">
        <v>32</v>
      </c>
      <c r="D42" s="88" t="s">
        <v>32</v>
      </c>
      <c r="E42" s="89"/>
      <c r="F42" s="89"/>
      <c r="G42" s="88">
        <v>1</v>
      </c>
      <c r="H42" s="56"/>
      <c r="I42" s="19"/>
      <c r="J42" s="40">
        <v>0.21</v>
      </c>
      <c r="K42" s="21">
        <f t="shared" si="0"/>
        <v>0</v>
      </c>
    </row>
    <row r="43" spans="1:11" ht="15.75" thickBot="1">
      <c r="A43" s="41" t="s">
        <v>141</v>
      </c>
      <c r="B43" s="42"/>
      <c r="C43" s="42"/>
      <c r="D43" s="42"/>
      <c r="E43" s="42"/>
      <c r="F43" s="42"/>
      <c r="G43" s="42"/>
      <c r="H43" s="42"/>
      <c r="I43" s="42"/>
      <c r="J43" s="42"/>
      <c r="K43" s="43"/>
    </row>
    <row r="44" spans="1:11" ht="180" customHeight="1" thickBot="1">
      <c r="A44" s="44" t="s">
        <v>142</v>
      </c>
      <c r="B44" s="90" t="s">
        <v>143</v>
      </c>
      <c r="C44" s="91" t="s">
        <v>144</v>
      </c>
      <c r="D44" s="92" t="s">
        <v>145</v>
      </c>
      <c r="E44" s="93"/>
      <c r="F44" s="93"/>
      <c r="G44" s="47">
        <v>1</v>
      </c>
      <c r="H44" s="50"/>
      <c r="I44" s="19"/>
      <c r="J44" s="51">
        <v>0.21</v>
      </c>
      <c r="K44" s="21">
        <f t="shared" si="0"/>
        <v>0</v>
      </c>
    </row>
    <row r="45" spans="1:11" ht="111.75" customHeight="1" thickBot="1">
      <c r="A45" s="94" t="s">
        <v>146</v>
      </c>
      <c r="B45" s="23" t="s">
        <v>147</v>
      </c>
      <c r="C45" s="95" t="s">
        <v>148</v>
      </c>
      <c r="D45" s="25" t="s">
        <v>149</v>
      </c>
      <c r="E45" s="26"/>
      <c r="F45" s="26"/>
      <c r="G45" s="25">
        <v>6</v>
      </c>
      <c r="H45" s="50"/>
      <c r="I45" s="19"/>
      <c r="J45" s="20">
        <v>0.21</v>
      </c>
      <c r="K45" s="21">
        <f t="shared" si="0"/>
        <v>0</v>
      </c>
    </row>
    <row r="46" spans="1:11" ht="63.75" customHeight="1">
      <c r="A46" s="81" t="s">
        <v>150</v>
      </c>
      <c r="B46" s="96" t="s">
        <v>151</v>
      </c>
      <c r="C46" s="97" t="s">
        <v>152</v>
      </c>
      <c r="D46" s="98" t="s">
        <v>32</v>
      </c>
      <c r="E46" s="99"/>
      <c r="F46" s="99"/>
      <c r="G46" s="39">
        <v>3</v>
      </c>
      <c r="H46" s="50"/>
      <c r="I46" s="19"/>
      <c r="J46" s="40">
        <v>0.21</v>
      </c>
      <c r="K46" s="21">
        <f t="shared" si="0"/>
        <v>0</v>
      </c>
    </row>
    <row r="47" spans="1:11" ht="15.75" thickBot="1">
      <c r="A47" s="41" t="s">
        <v>153</v>
      </c>
      <c r="B47" s="42"/>
      <c r="C47" s="42"/>
      <c r="D47" s="42"/>
      <c r="E47" s="42"/>
      <c r="F47" s="42"/>
      <c r="G47" s="42"/>
      <c r="H47" s="42"/>
      <c r="I47" s="42"/>
      <c r="J47" s="42"/>
      <c r="K47" s="43"/>
    </row>
    <row r="48" spans="1:11" ht="210" customHeight="1" thickBot="1">
      <c r="A48" s="44" t="s">
        <v>154</v>
      </c>
      <c r="B48" s="67" t="s">
        <v>155</v>
      </c>
      <c r="C48" s="100" t="s">
        <v>156</v>
      </c>
      <c r="D48" s="47" t="s">
        <v>157</v>
      </c>
      <c r="E48" s="48"/>
      <c r="F48" s="48"/>
      <c r="G48" s="47">
        <v>1</v>
      </c>
      <c r="H48" s="50"/>
      <c r="I48" s="19"/>
      <c r="J48" s="51">
        <v>0.21</v>
      </c>
      <c r="K48" s="21">
        <f t="shared" si="0"/>
        <v>0</v>
      </c>
    </row>
    <row r="49" spans="1:11" ht="138.75" customHeight="1" thickBot="1">
      <c r="A49" s="94" t="s">
        <v>158</v>
      </c>
      <c r="B49" s="23" t="s">
        <v>159</v>
      </c>
      <c r="C49" s="57" t="s">
        <v>160</v>
      </c>
      <c r="D49" s="25" t="s">
        <v>161</v>
      </c>
      <c r="E49" s="26"/>
      <c r="F49" s="26"/>
      <c r="G49" s="25">
        <v>2</v>
      </c>
      <c r="H49" s="56"/>
      <c r="I49" s="19"/>
      <c r="J49" s="20">
        <v>0.21</v>
      </c>
      <c r="K49" s="21">
        <f t="shared" si="0"/>
        <v>0</v>
      </c>
    </row>
    <row r="50" spans="1:11" ht="45.75" thickBot="1">
      <c r="A50" s="81" t="s">
        <v>162</v>
      </c>
      <c r="B50" s="82" t="s">
        <v>39</v>
      </c>
      <c r="C50" s="101" t="s">
        <v>163</v>
      </c>
      <c r="D50" s="39" t="s">
        <v>164</v>
      </c>
      <c r="E50" s="84"/>
      <c r="F50" s="84"/>
      <c r="G50" s="39">
        <v>1</v>
      </c>
      <c r="H50" s="102"/>
      <c r="I50" s="19"/>
      <c r="J50" s="40">
        <v>0.21</v>
      </c>
      <c r="K50" s="21">
        <f t="shared" si="0"/>
        <v>0</v>
      </c>
    </row>
    <row r="51" spans="1:11" ht="15.75" thickBot="1">
      <c r="A51" s="103"/>
      <c r="B51" s="104" t="s">
        <v>165</v>
      </c>
      <c r="C51" s="105"/>
      <c r="D51" s="106"/>
      <c r="E51" s="106"/>
      <c r="F51" s="106"/>
      <c r="G51" s="106"/>
      <c r="H51" s="106"/>
      <c r="I51" s="107">
        <f aca="true" t="shared" si="1" ref="I51">SUM(I6:I11)+SUM(I13:I42)+SUM(I44:I46)+SUM(I48:I50)</f>
        <v>0</v>
      </c>
      <c r="J51" s="107"/>
      <c r="K51" s="107">
        <f>SUM(K6:K11)+SUM(K13:K42)+SUM(K44:K46)+SUM(K48:K50)</f>
        <v>0</v>
      </c>
    </row>
    <row r="53" spans="1:3" ht="18">
      <c r="A53" s="108" t="s">
        <v>166</v>
      </c>
      <c r="B53" s="108"/>
      <c r="C53" s="108"/>
    </row>
    <row r="54" spans="1:11" ht="57">
      <c r="A54" s="109" t="s">
        <v>167</v>
      </c>
      <c r="B54" s="110" t="s">
        <v>168</v>
      </c>
      <c r="C54" s="111" t="s">
        <v>169</v>
      </c>
      <c r="D54" s="112" t="s">
        <v>170</v>
      </c>
      <c r="E54" s="113"/>
      <c r="F54" s="113"/>
      <c r="G54" s="114">
        <v>1</v>
      </c>
      <c r="H54" s="115"/>
      <c r="I54" s="116"/>
      <c r="J54" s="117">
        <v>0.21</v>
      </c>
      <c r="K54" s="21">
        <f aca="true" t="shared" si="2" ref="K54">I54*1.21</f>
        <v>0</v>
      </c>
    </row>
    <row r="55" spans="1:11" ht="90.75">
      <c r="A55" s="118"/>
      <c r="B55" s="119"/>
      <c r="C55" s="111" t="s">
        <v>171</v>
      </c>
      <c r="D55" s="120"/>
      <c r="E55" s="121"/>
      <c r="F55" s="121"/>
      <c r="G55" s="122"/>
      <c r="H55" s="123"/>
      <c r="I55" s="124"/>
      <c r="J55" s="125"/>
      <c r="K55" s="126"/>
    </row>
    <row r="56" spans="1:11" ht="56.25">
      <c r="A56" s="127"/>
      <c r="B56" s="128"/>
      <c r="C56" s="129" t="s">
        <v>172</v>
      </c>
      <c r="D56" s="130"/>
      <c r="E56" s="131"/>
      <c r="F56" s="131"/>
      <c r="G56" s="132"/>
      <c r="H56" s="133"/>
      <c r="I56" s="134"/>
      <c r="J56" s="135"/>
      <c r="K56" s="136"/>
    </row>
    <row r="57" spans="1:11" ht="15">
      <c r="A57" s="137" t="s">
        <v>173</v>
      </c>
      <c r="B57" s="138" t="s">
        <v>174</v>
      </c>
      <c r="C57" s="139" t="s">
        <v>175</v>
      </c>
      <c r="D57" s="140" t="s">
        <v>32</v>
      </c>
      <c r="E57" s="141"/>
      <c r="F57" s="141"/>
      <c r="G57" s="142">
        <v>2</v>
      </c>
      <c r="H57" s="56"/>
      <c r="I57" s="143"/>
      <c r="J57" s="144">
        <v>0.21</v>
      </c>
      <c r="K57" s="21">
        <f aca="true" t="shared" si="3" ref="K57:K63">I57*1.21</f>
        <v>0</v>
      </c>
    </row>
    <row r="58" spans="1:11" ht="15">
      <c r="A58" s="137" t="s">
        <v>176</v>
      </c>
      <c r="B58" s="138" t="s">
        <v>177</v>
      </c>
      <c r="C58" s="139" t="s">
        <v>178</v>
      </c>
      <c r="D58" s="140" t="s">
        <v>32</v>
      </c>
      <c r="E58" s="141"/>
      <c r="F58" s="141"/>
      <c r="G58" s="142">
        <v>2</v>
      </c>
      <c r="H58" s="56"/>
      <c r="I58" s="143"/>
      <c r="J58" s="144">
        <v>0.21</v>
      </c>
      <c r="K58" s="21">
        <f t="shared" si="3"/>
        <v>0</v>
      </c>
    </row>
    <row r="59" spans="1:11" ht="23.25">
      <c r="A59" s="137" t="s">
        <v>179</v>
      </c>
      <c r="B59" s="138" t="s">
        <v>180</v>
      </c>
      <c r="C59" s="139" t="s">
        <v>181</v>
      </c>
      <c r="D59" s="140" t="s">
        <v>32</v>
      </c>
      <c r="E59" s="141"/>
      <c r="F59" s="141"/>
      <c r="G59" s="142">
        <v>1</v>
      </c>
      <c r="H59" s="56"/>
      <c r="I59" s="143"/>
      <c r="J59" s="144">
        <v>0.21</v>
      </c>
      <c r="K59" s="21">
        <f t="shared" si="3"/>
        <v>0</v>
      </c>
    </row>
    <row r="60" spans="1:11" ht="15">
      <c r="A60" s="137" t="s">
        <v>182</v>
      </c>
      <c r="B60" s="138" t="s">
        <v>183</v>
      </c>
      <c r="C60" s="139" t="s">
        <v>184</v>
      </c>
      <c r="D60" s="140" t="s">
        <v>32</v>
      </c>
      <c r="E60" s="141"/>
      <c r="F60" s="141"/>
      <c r="G60" s="142">
        <v>1</v>
      </c>
      <c r="H60" s="56"/>
      <c r="I60" s="143"/>
      <c r="J60" s="144">
        <v>0.21</v>
      </c>
      <c r="K60" s="21">
        <f t="shared" si="3"/>
        <v>0</v>
      </c>
    </row>
    <row r="61" spans="1:11" ht="23.25">
      <c r="A61" s="145" t="s">
        <v>185</v>
      </c>
      <c r="B61" s="146" t="s">
        <v>186</v>
      </c>
      <c r="C61" s="147" t="s">
        <v>187</v>
      </c>
      <c r="D61" s="148" t="s">
        <v>32</v>
      </c>
      <c r="E61" s="149"/>
      <c r="F61" s="149"/>
      <c r="G61" s="150">
        <v>1</v>
      </c>
      <c r="H61" s="56"/>
      <c r="I61" s="143"/>
      <c r="J61" s="144">
        <v>0.21</v>
      </c>
      <c r="K61" s="21">
        <f t="shared" si="3"/>
        <v>0</v>
      </c>
    </row>
    <row r="62" spans="1:11" ht="23.25">
      <c r="A62" s="137" t="s">
        <v>188</v>
      </c>
      <c r="B62" s="151" t="s">
        <v>189</v>
      </c>
      <c r="C62" s="139" t="s">
        <v>190</v>
      </c>
      <c r="D62" s="140" t="s">
        <v>32</v>
      </c>
      <c r="E62" s="141"/>
      <c r="F62" s="141"/>
      <c r="G62" s="142">
        <v>2</v>
      </c>
      <c r="H62" s="56"/>
      <c r="I62" s="143"/>
      <c r="J62" s="144">
        <v>0.21</v>
      </c>
      <c r="K62" s="21">
        <f t="shared" si="3"/>
        <v>0</v>
      </c>
    </row>
    <row r="63" spans="1:11" ht="24" thickBot="1">
      <c r="A63" s="137" t="s">
        <v>191</v>
      </c>
      <c r="B63" s="151" t="s">
        <v>192</v>
      </c>
      <c r="C63" s="139" t="s">
        <v>193</v>
      </c>
      <c r="D63" s="140" t="s">
        <v>194</v>
      </c>
      <c r="E63" s="141"/>
      <c r="F63" s="141"/>
      <c r="G63" s="142">
        <v>1</v>
      </c>
      <c r="H63" s="56"/>
      <c r="I63" s="143"/>
      <c r="J63" s="144">
        <v>0.21</v>
      </c>
      <c r="K63" s="21">
        <f t="shared" si="3"/>
        <v>0</v>
      </c>
    </row>
    <row r="64" spans="1:11" ht="15.75" thickBot="1">
      <c r="A64" s="152"/>
      <c r="B64" s="104" t="s">
        <v>195</v>
      </c>
      <c r="C64" s="153"/>
      <c r="D64" s="154"/>
      <c r="E64" s="154"/>
      <c r="F64" s="154"/>
      <c r="G64" s="107"/>
      <c r="H64" s="107"/>
      <c r="I64" s="107">
        <f aca="true" t="shared" si="4" ref="I64">SUM(I54:I63)</f>
        <v>0</v>
      </c>
      <c r="J64" s="107"/>
      <c r="K64" s="107">
        <f>SUM(K54:K63)</f>
        <v>0</v>
      </c>
    </row>
    <row r="67" spans="1:4" ht="15" customHeight="1">
      <c r="A67" s="155"/>
      <c r="B67" s="155"/>
      <c r="C67" s="155"/>
      <c r="D67" s="155"/>
    </row>
    <row r="69" spans="4:6" ht="15">
      <c r="D69" s="155"/>
      <c r="E69" s="155"/>
      <c r="F69" s="155"/>
    </row>
    <row r="70" spans="3:6" ht="15">
      <c r="C70" s="155"/>
      <c r="D70" s="155"/>
      <c r="E70" s="155"/>
      <c r="F70" s="155"/>
    </row>
    <row r="71" spans="3:6" ht="15.75" thickBot="1">
      <c r="C71" s="156" t="s">
        <v>196</v>
      </c>
      <c r="D71" s="156"/>
      <c r="E71" s="156"/>
      <c r="F71" s="156"/>
    </row>
    <row r="72" spans="2:9" ht="279" customHeight="1">
      <c r="B72" s="169" t="s">
        <v>197</v>
      </c>
      <c r="C72" s="171" t="s">
        <v>198</v>
      </c>
      <c r="D72" s="172"/>
      <c r="E72" s="172"/>
      <c r="F72" s="172"/>
      <c r="G72" s="172"/>
      <c r="H72" s="172"/>
      <c r="I72" s="173"/>
    </row>
    <row r="73" spans="2:9" ht="95.25" customHeight="1">
      <c r="B73" s="170" t="s">
        <v>199</v>
      </c>
      <c r="C73" s="174" t="s">
        <v>200</v>
      </c>
      <c r="D73" s="175"/>
      <c r="E73" s="175"/>
      <c r="F73" s="175"/>
      <c r="G73" s="175"/>
      <c r="H73" s="175"/>
      <c r="I73" s="176"/>
    </row>
    <row r="74" spans="2:9" ht="15">
      <c r="B74" s="167" t="s">
        <v>201</v>
      </c>
      <c r="C74" s="157" t="s">
        <v>202</v>
      </c>
      <c r="D74" s="158"/>
      <c r="E74" s="158"/>
      <c r="F74" s="158"/>
      <c r="G74" s="158"/>
      <c r="H74" s="159"/>
      <c r="I74" s="160"/>
    </row>
    <row r="75" spans="2:9" ht="15">
      <c r="B75" s="167"/>
      <c r="C75" s="157" t="s">
        <v>203</v>
      </c>
      <c r="D75" s="158"/>
      <c r="E75" s="158"/>
      <c r="F75" s="158"/>
      <c r="G75" s="158"/>
      <c r="H75" s="159"/>
      <c r="I75" s="160"/>
    </row>
    <row r="76" spans="2:9" ht="15">
      <c r="B76" s="167"/>
      <c r="C76" s="157" t="s">
        <v>204</v>
      </c>
      <c r="D76" s="158"/>
      <c r="E76" s="158"/>
      <c r="F76" s="158"/>
      <c r="G76" s="158"/>
      <c r="H76" s="159"/>
      <c r="I76" s="160"/>
    </row>
    <row r="77" spans="2:9" ht="15">
      <c r="B77" s="167"/>
      <c r="C77" s="157" t="s">
        <v>205</v>
      </c>
      <c r="D77" s="158"/>
      <c r="E77" s="158"/>
      <c r="F77" s="158"/>
      <c r="G77" s="158"/>
      <c r="H77" s="159"/>
      <c r="I77" s="160"/>
    </row>
    <row r="78" spans="2:9" ht="15">
      <c r="B78" s="167"/>
      <c r="C78" s="161" t="s">
        <v>206</v>
      </c>
      <c r="D78" s="162"/>
      <c r="E78" s="162"/>
      <c r="F78" s="162"/>
      <c r="G78" s="162"/>
      <c r="H78" s="159"/>
      <c r="I78" s="160"/>
    </row>
    <row r="79" spans="2:9" ht="15">
      <c r="B79" s="167"/>
      <c r="C79" s="161" t="s">
        <v>207</v>
      </c>
      <c r="D79" s="162"/>
      <c r="E79" s="162"/>
      <c r="F79" s="162"/>
      <c r="G79" s="162"/>
      <c r="H79" s="159"/>
      <c r="I79" s="160"/>
    </row>
    <row r="80" spans="2:9" ht="15">
      <c r="B80" s="167"/>
      <c r="C80" s="161" t="s">
        <v>208</v>
      </c>
      <c r="D80" s="162"/>
      <c r="E80" s="162"/>
      <c r="F80" s="162"/>
      <c r="G80" s="162"/>
      <c r="H80" s="159"/>
      <c r="I80" s="160"/>
    </row>
    <row r="81" spans="2:9" ht="15.75" thickBot="1">
      <c r="B81" s="168"/>
      <c r="C81" s="163" t="s">
        <v>209</v>
      </c>
      <c r="D81" s="164"/>
      <c r="E81" s="164"/>
      <c r="F81" s="164"/>
      <c r="G81" s="164"/>
      <c r="H81" s="165"/>
      <c r="I81" s="166"/>
    </row>
  </sheetData>
  <mergeCells count="21">
    <mergeCell ref="C71:F71"/>
    <mergeCell ref="A2:C2"/>
    <mergeCell ref="C72:I72"/>
    <mergeCell ref="C73:I73"/>
    <mergeCell ref="B74:B81"/>
    <mergeCell ref="C74:G74"/>
    <mergeCell ref="C75:G75"/>
    <mergeCell ref="C76:G76"/>
    <mergeCell ref="C77:G77"/>
    <mergeCell ref="A47:K47"/>
    <mergeCell ref="A53:C53"/>
    <mergeCell ref="A54:A56"/>
    <mergeCell ref="B54:B56"/>
    <mergeCell ref="D54:D56"/>
    <mergeCell ref="E54:E56"/>
    <mergeCell ref="F54:F56"/>
    <mergeCell ref="A1:B1"/>
    <mergeCell ref="A5:G5"/>
    <mergeCell ref="I5:K5"/>
    <mergeCell ref="A12:K12"/>
    <mergeCell ref="A43:K43"/>
  </mergeCells>
  <printOptions/>
  <pageMargins left="0.7" right="0.7" top="0.787401575" bottom="0.787401575" header="0.3" footer="0.3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Hewlett-Packard Company</dc:creator>
  <cp:keywords/>
  <dc:description/>
  <cp:lastModifiedBy>Hewlett-Packard Company</cp:lastModifiedBy>
  <cp:lastPrinted>2018-09-18T07:37:45Z</cp:lastPrinted>
  <dcterms:created xsi:type="dcterms:W3CDTF">2018-09-18T07:26:52Z</dcterms:created>
  <dcterms:modified xsi:type="dcterms:W3CDTF">2018-09-18T07:38:34Z</dcterms:modified>
  <cp:category/>
  <cp:version/>
  <cp:contentType/>
  <cp:contentStatus/>
</cp:coreProperties>
</file>