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8445" windowWidth="20760" windowHeight="13065" tabRatio="941" activeTab="0"/>
  </bookViews>
  <sheets>
    <sheet name="Cast 1" sheetId="1" r:id="rId1"/>
    <sheet name="Cast 2" sheetId="2" r:id="rId2"/>
    <sheet name="Cast 3" sheetId="3" r:id="rId3"/>
    <sheet name="Cast 4" sheetId="4" r:id="rId4"/>
  </sheets>
  <externalReferences>
    <externalReference r:id="rId7"/>
  </externalReferences>
  <definedNames>
    <definedName name="_xlnm._FilterDatabase" localSheetId="0" hidden="1">'Cast 1'!$A$3:$G$3</definedName>
    <definedName name="_xlnm._FilterDatabase" localSheetId="1" hidden="1">'Cast 2'!$A$3:$G$3</definedName>
    <definedName name="_xlnm._FilterDatabase" localSheetId="2" hidden="1">'Cast 3'!$A$3:$G$3</definedName>
    <definedName name="_xlnm._FilterDatabase" localSheetId="3" hidden="1">'Cast 4'!$A$3:$G$3</definedName>
    <definedName name="HodVyroba">'[1]Parametry'!$D$25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n" hidden="1">{"'List1'!$A$1:$I$85"}</definedName>
  </definedNames>
  <calcPr fullCalcOnLoad="1"/>
</workbook>
</file>

<file path=xl/sharedStrings.xml><?xml version="1.0" encoding="utf-8"?>
<sst xmlns="http://schemas.openxmlformats.org/spreadsheetml/2006/main" count="134" uniqueCount="89">
  <si>
    <t>Číslo položky</t>
  </si>
  <si>
    <t>Celkem</t>
  </si>
  <si>
    <t>Počet kusů</t>
  </si>
  <si>
    <t>Jednotková cena bez DPH (Kč)</t>
  </si>
  <si>
    <t>Celková cena bez DPH
(Kč)</t>
  </si>
  <si>
    <t>Část 1 - Anatomické modely</t>
  </si>
  <si>
    <t>Jednoznačná specifikace zboží (název, typ apod.)</t>
  </si>
  <si>
    <t>Řezy</t>
  </si>
  <si>
    <t>3D modely</t>
  </si>
  <si>
    <t>Název položky</t>
  </si>
  <si>
    <t>Popis položky</t>
  </si>
  <si>
    <t xml:space="preserve">Frontální (koronální) řez hlavou; reprodukce na skle </t>
  </si>
  <si>
    <t xml:space="preserve">Horizontální řez hlavou; reprodukce na skle </t>
  </si>
  <si>
    <t xml:space="preserve">Horizontální řez hlavou a krkem; reprodukce na skle </t>
  </si>
  <si>
    <t>Sagitální řez hlavou a krkem; reprodukce na skle</t>
  </si>
  <si>
    <t>Horizontální řez prox stehno; reprodukce na skle</t>
  </si>
  <si>
    <t xml:space="preserve">Horizontální řez středním stehnem; reprodukce na skle </t>
  </si>
  <si>
    <t xml:space="preserve">Horizontální řez fossa poplitea; reprodukce na skle </t>
  </si>
  <si>
    <t xml:space="preserve">Horizontální řez horním lýtkem; reprodukce na skle </t>
  </si>
  <si>
    <t xml:space="preserve">Horizontální řez kolením kloubem; reprodukce na skle </t>
  </si>
  <si>
    <t xml:space="preserve">Horizontální řez dolním lýtkem; reprodukce na skle </t>
  </si>
  <si>
    <t xml:space="preserve">Horizontální řez nohou; reprodukce na skle </t>
  </si>
  <si>
    <t xml:space="preserve">Frontální řez tarzem; reprodukce na skle </t>
  </si>
  <si>
    <t>Frontální řez T-C a subtalár kloubem; reprodukce na skle</t>
  </si>
  <si>
    <t xml:space="preserve">Horizontální řez chodidlem; reprodukce na skle </t>
  </si>
  <si>
    <t>Horizontální řez krkem a rameny, úroveň C6</t>
  </si>
  <si>
    <t>Horizontální řez krkem a rameny, úroveň T1</t>
  </si>
  <si>
    <t>Sagitální řez nohou, 2. paprsek; reprodukce na skle</t>
  </si>
  <si>
    <t>Sagitální řez kolenním koubem, reprodukce na skle</t>
  </si>
  <si>
    <t>Frontální řez paží, kran., reprodukce na skle</t>
  </si>
  <si>
    <t>Horizontální řez paží, dia humeru, reprodukce na skle</t>
  </si>
  <si>
    <t>Horizontální řez dist paží, reprodukce na skle</t>
  </si>
  <si>
    <t>Horizontální řez prox předloktím, reprodukce na skle</t>
  </si>
  <si>
    <t>Horizontální řez středním předloktím, reprodukce na skle</t>
  </si>
  <si>
    <t>Frontální řez dist předloktí, reprodukce na skle</t>
  </si>
  <si>
    <t>Frontální řez karpál tunelem, reprodukce na skle</t>
  </si>
  <si>
    <t>Koronální řez rukou, reprodukce na skle</t>
  </si>
  <si>
    <t>Frontální řez dlaní, reprodukce na skle</t>
  </si>
  <si>
    <t>Řezy pánví (sada po 9 ks) - mužská pánev</t>
  </si>
  <si>
    <t>Řezy pánví (sada po 9 ks) - ženská pánev</t>
  </si>
  <si>
    <t>Anatomické řezy na skle:
- reprodukce reálných řezů těla ve vysokém rozlišení přenesené na akrylové sklo, ve kterých lze prozkoumat i struktury v submakroskopickém rozsahu
- neblednoucí a stálobarevné
- zobrazené anatomické struktury bez chyb způsobených při polohování
- možnost použití na zpětném projektoru
-bezpečné, nerozbitné běžnou manipulací</t>
  </si>
  <si>
    <t>Řezy hrudníkem a břichem - komplexní sada řezů (14 ks)</t>
  </si>
  <si>
    <t>Sada 14 horizontálních řezů hrudníkem a břichem, reprodukce na skle</t>
  </si>
  <si>
    <t>Lebka 34týdenního plodu</t>
  </si>
  <si>
    <t>Model lebky s naznačenými svaly</t>
  </si>
  <si>
    <t>Dentální lebka</t>
  </si>
  <si>
    <t>Didaktická lebka</t>
  </si>
  <si>
    <t>Kostra dolní končetiny s polovinou pánve a ohebným chodidlem, s naznačenými svaly</t>
  </si>
  <si>
    <t>Kostra nohy</t>
  </si>
  <si>
    <t>Kostra paže s ramenním pletencem a úpony svalů</t>
  </si>
  <si>
    <t>Kostra ruky s předloktím</t>
  </si>
  <si>
    <t>Lebka desetiletého dítěte</t>
  </si>
  <si>
    <t>Sada obratlů</t>
  </si>
  <si>
    <t>Model oka</t>
  </si>
  <si>
    <t>Model ucha</t>
  </si>
  <si>
    <t>Řez mozkem</t>
  </si>
  <si>
    <t xml:space="preserve">Pánev a lebka plodu </t>
  </si>
  <si>
    <t>Model ledvinného kamene</t>
  </si>
  <si>
    <t>Model prostaty</t>
  </si>
  <si>
    <t>Obratel s částí míchy</t>
  </si>
  <si>
    <t>Stupně degenerace plotének</t>
  </si>
  <si>
    <t>Bederní obratle s vyhřezlou ploténkou</t>
  </si>
  <si>
    <t>Rozkládací model oka, víčka a slzného aparátu na podstavci</t>
  </si>
  <si>
    <t>Řez lidským mozkem, jednotlivé části odlišeny barevně; zobrazeny obaly a dutiny mozku; na podstavci</t>
  </si>
  <si>
    <t>Model pánve a hlavičky pro simulaci porodu, na stojanu</t>
  </si>
  <si>
    <t>Model různých typů nefro- a urolitiázy</t>
  </si>
  <si>
    <t>Model sousedních bederních obratlů s lézí ploténky</t>
  </si>
  <si>
    <t>Jednotlivé obratle (celkem 24) ve velikosti 1 : 1, kompletní sada v kufříku</t>
  </si>
  <si>
    <t>Model zevního, středního a vnitřního ucha vč. sluchových kůstek, na podstavci</t>
  </si>
  <si>
    <t>Sagitální řez pánví spolu s modely prostaty, velikost 1 : 2; na podstavci</t>
  </si>
  <si>
    <t>Model míšního nervu v úrovni krčního obratle</t>
  </si>
  <si>
    <t>Model sestávající ze 4 párů bederních obratlů ukazující stupně kostní i ploténkové degenerace; magnetické připojení k podstavci</t>
  </si>
  <si>
    <t>Věrná kopie/odlitek skutečné lebky plodu dítěte s přesnými detaily</t>
  </si>
  <si>
    <t>Na přesném modelu adultní lebky extrahovatelné zuby horní i dolní čelisti; demontrace zubních kořenů, jejich vztahu k okolní kostní tkáni, deviace M3</t>
  </si>
  <si>
    <t>Věrná kopie/odlitek adultní lebky; obsahuje řez lebeční klenbou, odnímatelnou spodní čelistí; jednotlivé kosti barevně odlišeny</t>
  </si>
  <si>
    <t>Věrná kopie/odlitek části pletence pánevního a volné dolní končetiny; model musí být rozebíratelný na kost stehenní, holenní, lýtkovou a chodidlo a polovinou pánve; musí být naznačeny svalové úpony; kosti chodidla pružně spojeny, aby bylo možné simulovat pohyby chodidla</t>
  </si>
  <si>
    <t>Věrná kopie/odlitek kostí nohy; kosti jsou pružně spojeny pomocí drátků, kosti očíslované</t>
  </si>
  <si>
    <t>Věrná kopie/odlitek kostry lidské horní končetiny vč. pletence pažního; kosti pružně spojeny drátky, označeny úpony svalů, možnost demonstrace pohybů</t>
  </si>
  <si>
    <t>Věrná kopie/odlitek kostry předloktí a ruky, kosti pružně spojeny pomocí drátků, možnost demonstrace pohybů</t>
  </si>
  <si>
    <t>Věrná kopie/odlitek lebky desetiletého dítěte včetně přehledné dentice; částečně odkryta horní i dolní čelist</t>
  </si>
  <si>
    <t>LFP - vybavení (Fond F)</t>
  </si>
  <si>
    <t>Část 2 - Diskové pole</t>
  </si>
  <si>
    <t>Diskové pole</t>
  </si>
  <si>
    <t>Viz Přílohu č. 1 - Specifikace předmětu plnění</t>
  </si>
  <si>
    <t>Část 3 - Virtuální pitevní stůl</t>
  </si>
  <si>
    <t>Virtuální pitevní stůl</t>
  </si>
  <si>
    <t>Část 4 - Multimodalitní portál - server</t>
  </si>
  <si>
    <t>Multimodalitní portál - server</t>
  </si>
  <si>
    <t>Model adultní lebky, odnímatelná kalva a dolní čelist; přesné anatomické detaily, naznačeny úpony svalů (jejich popis v příručce)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</si>
</sst>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\ &quot;Kč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&quot; Kč&quot;"/>
    <numFmt numFmtId="173" formatCode="#,##0&quot; Kč&quot;;[Red]\-#,##0&quot; 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  <numFmt numFmtId="179" formatCode="#,##0\ _K_č"/>
    <numFmt numFmtId="180" formatCode="mmm/yyyy"/>
    <numFmt numFmtId="181" formatCode="&quot;E.4.13.&quot;00"/>
    <numFmt numFmtId="182" formatCode="_-* #,##0.00\ _D_M_-;\-* #,##0.00\ _D_M_-;_-* &quot;-&quot;??\ _D_M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0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4" fontId="3" fillId="32" borderId="11" xfId="0" applyNumberFormat="1" applyFont="1" applyFill="1" applyBorder="1" applyAlignment="1">
      <alignment horizontal="center" vertical="center" wrapText="1"/>
    </xf>
    <xf numFmtId="164" fontId="3" fillId="32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 wrapText="1" indent="1"/>
    </xf>
    <xf numFmtId="4" fontId="1" fillId="33" borderId="17" xfId="0" applyNumberFormat="1" applyFont="1" applyFill="1" applyBorder="1" applyAlignment="1">
      <alignment horizontal="right" vertical="center" wrapText="1" indent="1"/>
    </xf>
    <xf numFmtId="4" fontId="1" fillId="33" borderId="16" xfId="0" applyNumberFormat="1" applyFont="1" applyFill="1" applyBorder="1" applyAlignment="1">
      <alignment horizontal="right" vertical="center" wrapText="1" indent="1"/>
    </xf>
    <xf numFmtId="4" fontId="1" fillId="33" borderId="18" xfId="0" applyNumberFormat="1" applyFont="1" applyFill="1" applyBorder="1" applyAlignment="1">
      <alignment horizontal="right" vertical="center" wrapText="1" indent="1"/>
    </xf>
    <xf numFmtId="4" fontId="2" fillId="34" borderId="16" xfId="0" applyNumberFormat="1" applyFont="1" applyFill="1" applyBorder="1" applyAlignment="1">
      <alignment horizontal="right" vertical="center" indent="1"/>
    </xf>
    <xf numFmtId="4" fontId="2" fillId="33" borderId="18" xfId="0" applyNumberFormat="1" applyFont="1" applyFill="1" applyBorder="1" applyAlignment="1">
      <alignment horizontal="right" vertical="center" indent="1"/>
    </xf>
    <xf numFmtId="4" fontId="28" fillId="33" borderId="19" xfId="0" applyNumberFormat="1" applyFont="1" applyFill="1" applyBorder="1" applyAlignment="1">
      <alignment horizontal="right" vertical="center" indent="1"/>
    </xf>
    <xf numFmtId="0" fontId="0" fillId="0" borderId="14" xfId="0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right" vertical="center" wrapText="1" indent="1"/>
    </xf>
    <xf numFmtId="4" fontId="1" fillId="33" borderId="22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2" borderId="23" xfId="0" applyFont="1" applyFill="1" applyBorder="1" applyAlignment="1">
      <alignment horizontal="left" vertical="center" wrapText="1" indent="1"/>
    </xf>
    <xf numFmtId="0" fontId="3" fillId="32" borderId="24" xfId="0" applyFont="1" applyFill="1" applyBorder="1" applyAlignment="1">
      <alignment horizontal="left" vertical="center" wrapText="1" indent="1"/>
    </xf>
    <xf numFmtId="0" fontId="3" fillId="32" borderId="25" xfId="0" applyFont="1" applyFill="1" applyBorder="1" applyAlignment="1">
      <alignment horizontal="left" vertical="center" wrapText="1" indent="1"/>
    </xf>
    <xf numFmtId="0" fontId="3" fillId="32" borderId="26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_PANJA Preisliste überarbeitet" xfId="36"/>
    <cellStyle name="Hyperlink" xfId="37"/>
    <cellStyle name="Hypertextový odkaz 2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andard_PANJA Preisliste überarbeitet" xfId="53"/>
    <cellStyle name="Styl 2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="90" zoomScaleNormal="90" zoomScalePageLayoutView="0" workbookViewId="0" topLeftCell="A5">
      <selection activeCell="G6" sqref="G6"/>
    </sheetView>
  </sheetViews>
  <sheetFormatPr defaultColWidth="9.140625" defaultRowHeight="15"/>
  <cols>
    <col min="1" max="1" width="8.57421875" style="0" customWidth="1"/>
    <col min="2" max="2" width="48.57421875" style="0" customWidth="1"/>
    <col min="3" max="3" width="67.57421875" style="0" customWidth="1"/>
    <col min="4" max="4" width="57.140625" style="0" customWidth="1"/>
    <col min="5" max="5" width="8.57421875" style="0" customWidth="1"/>
    <col min="6" max="7" width="14.28125" style="0" customWidth="1"/>
  </cols>
  <sheetData>
    <row r="1" spans="1:7" s="1" customFormat="1" ht="18.75">
      <c r="A1" s="6" t="s">
        <v>80</v>
      </c>
      <c r="B1" s="6"/>
      <c r="C1" s="6"/>
      <c r="D1" s="6"/>
      <c r="E1" s="6"/>
      <c r="F1" s="6"/>
      <c r="G1" s="6"/>
    </row>
    <row r="2" spans="1:7" s="2" customFormat="1" ht="19.5" thickBot="1">
      <c r="A2" s="6" t="s">
        <v>5</v>
      </c>
      <c r="B2" s="6"/>
      <c r="C2" s="6"/>
      <c r="D2" s="6"/>
      <c r="E2" s="4"/>
      <c r="F2" s="3"/>
      <c r="G2" s="3"/>
    </row>
    <row r="3" spans="1:7" s="5" customFormat="1" ht="45.75" thickBot="1">
      <c r="A3" s="13" t="s">
        <v>0</v>
      </c>
      <c r="B3" s="14" t="s">
        <v>9</v>
      </c>
      <c r="C3" s="14" t="s">
        <v>10</v>
      </c>
      <c r="D3" s="14" t="s">
        <v>6</v>
      </c>
      <c r="E3" s="14" t="s">
        <v>2</v>
      </c>
      <c r="F3" s="15" t="s">
        <v>3</v>
      </c>
      <c r="G3" s="16" t="s">
        <v>4</v>
      </c>
    </row>
    <row r="4" spans="1:7" s="5" customFormat="1" ht="15">
      <c r="A4" s="48" t="s">
        <v>7</v>
      </c>
      <c r="B4" s="49"/>
      <c r="C4" s="49"/>
      <c r="D4" s="49"/>
      <c r="E4" s="49"/>
      <c r="F4" s="49"/>
      <c r="G4" s="50"/>
    </row>
    <row r="5" spans="1:7" s="5" customFormat="1" ht="15" customHeight="1">
      <c r="A5" s="17">
        <v>1</v>
      </c>
      <c r="B5" s="39" t="s">
        <v>11</v>
      </c>
      <c r="C5" s="54" t="s">
        <v>40</v>
      </c>
      <c r="D5" s="19"/>
      <c r="E5" s="18">
        <v>2</v>
      </c>
      <c r="F5" s="32"/>
      <c r="G5" s="33">
        <f>E5*F5</f>
        <v>0</v>
      </c>
    </row>
    <row r="6" spans="1:7" s="5" customFormat="1" ht="15" customHeight="1">
      <c r="A6" s="17">
        <f>1+A5</f>
        <v>2</v>
      </c>
      <c r="B6" s="39" t="s">
        <v>11</v>
      </c>
      <c r="C6" s="54"/>
      <c r="D6" s="19"/>
      <c r="E6" s="18">
        <v>2</v>
      </c>
      <c r="F6" s="32"/>
      <c r="G6" s="33">
        <f aca="true" t="shared" si="0" ref="G6:G69">E6*F6</f>
        <v>0</v>
      </c>
    </row>
    <row r="7" spans="1:7" s="5" customFormat="1" ht="15" customHeight="1">
      <c r="A7" s="17">
        <f aca="true" t="shared" si="1" ref="A7:A50">1+A6</f>
        <v>3</v>
      </c>
      <c r="B7" s="39" t="s">
        <v>11</v>
      </c>
      <c r="C7" s="54"/>
      <c r="D7" s="19"/>
      <c r="E7" s="18">
        <v>2</v>
      </c>
      <c r="F7" s="32"/>
      <c r="G7" s="33">
        <f t="shared" si="0"/>
        <v>0</v>
      </c>
    </row>
    <row r="8" spans="1:7" s="5" customFormat="1" ht="15" customHeight="1">
      <c r="A8" s="17">
        <f t="shared" si="1"/>
        <v>4</v>
      </c>
      <c r="B8" s="39" t="s">
        <v>11</v>
      </c>
      <c r="C8" s="54"/>
      <c r="D8" s="19"/>
      <c r="E8" s="18">
        <v>2</v>
      </c>
      <c r="F8" s="32"/>
      <c r="G8" s="33">
        <f t="shared" si="0"/>
        <v>0</v>
      </c>
    </row>
    <row r="9" spans="1:7" s="5" customFormat="1" ht="15" customHeight="1">
      <c r="A9" s="17">
        <f t="shared" si="1"/>
        <v>5</v>
      </c>
      <c r="B9" s="39" t="s">
        <v>11</v>
      </c>
      <c r="C9" s="54"/>
      <c r="D9" s="19"/>
      <c r="E9" s="18">
        <v>2</v>
      </c>
      <c r="F9" s="32"/>
      <c r="G9" s="33">
        <f t="shared" si="0"/>
        <v>0</v>
      </c>
    </row>
    <row r="10" spans="1:7" s="5" customFormat="1" ht="15" customHeight="1">
      <c r="A10" s="17">
        <f t="shared" si="1"/>
        <v>6</v>
      </c>
      <c r="B10" s="39" t="s">
        <v>12</v>
      </c>
      <c r="C10" s="54"/>
      <c r="D10" s="19"/>
      <c r="E10" s="18">
        <v>2</v>
      </c>
      <c r="F10" s="32"/>
      <c r="G10" s="33">
        <f t="shared" si="0"/>
        <v>0</v>
      </c>
    </row>
    <row r="11" spans="1:7" s="5" customFormat="1" ht="15" customHeight="1">
      <c r="A11" s="17">
        <f t="shared" si="1"/>
        <v>7</v>
      </c>
      <c r="B11" s="39" t="s">
        <v>12</v>
      </c>
      <c r="C11" s="54"/>
      <c r="D11" s="19"/>
      <c r="E11" s="18">
        <v>2</v>
      </c>
      <c r="F11" s="32"/>
      <c r="G11" s="33">
        <f t="shared" si="0"/>
        <v>0</v>
      </c>
    </row>
    <row r="12" spans="1:7" s="5" customFormat="1" ht="15" customHeight="1">
      <c r="A12" s="17">
        <f t="shared" si="1"/>
        <v>8</v>
      </c>
      <c r="B12" s="39" t="s">
        <v>12</v>
      </c>
      <c r="C12" s="54"/>
      <c r="D12" s="19"/>
      <c r="E12" s="18">
        <v>2</v>
      </c>
      <c r="F12" s="32"/>
      <c r="G12" s="33">
        <f t="shared" si="0"/>
        <v>0</v>
      </c>
    </row>
    <row r="13" spans="1:7" s="5" customFormat="1" ht="15" customHeight="1">
      <c r="A13" s="17">
        <f t="shared" si="1"/>
        <v>9</v>
      </c>
      <c r="B13" s="39" t="s">
        <v>12</v>
      </c>
      <c r="C13" s="54"/>
      <c r="D13" s="19"/>
      <c r="E13" s="18">
        <v>2</v>
      </c>
      <c r="F13" s="32"/>
      <c r="G13" s="33">
        <f t="shared" si="0"/>
        <v>0</v>
      </c>
    </row>
    <row r="14" spans="1:7" s="5" customFormat="1" ht="15" customHeight="1">
      <c r="A14" s="17">
        <f t="shared" si="1"/>
        <v>10</v>
      </c>
      <c r="B14" s="39" t="s">
        <v>12</v>
      </c>
      <c r="C14" s="54"/>
      <c r="D14" s="19"/>
      <c r="E14" s="18">
        <v>2</v>
      </c>
      <c r="F14" s="32"/>
      <c r="G14" s="33">
        <f t="shared" si="0"/>
        <v>0</v>
      </c>
    </row>
    <row r="15" spans="1:7" s="5" customFormat="1" ht="15" customHeight="1">
      <c r="A15" s="17">
        <f t="shared" si="1"/>
        <v>11</v>
      </c>
      <c r="B15" s="39" t="s">
        <v>12</v>
      </c>
      <c r="C15" s="54"/>
      <c r="D15" s="19"/>
      <c r="E15" s="18">
        <v>2</v>
      </c>
      <c r="F15" s="32"/>
      <c r="G15" s="33">
        <f t="shared" si="0"/>
        <v>0</v>
      </c>
    </row>
    <row r="16" spans="1:7" s="5" customFormat="1" ht="15" customHeight="1">
      <c r="A16" s="17">
        <f t="shared" si="1"/>
        <v>12</v>
      </c>
      <c r="B16" s="39" t="s">
        <v>12</v>
      </c>
      <c r="C16" s="54"/>
      <c r="D16" s="19"/>
      <c r="E16" s="18">
        <v>2</v>
      </c>
      <c r="F16" s="32"/>
      <c r="G16" s="33">
        <f t="shared" si="0"/>
        <v>0</v>
      </c>
    </row>
    <row r="17" spans="1:7" s="5" customFormat="1" ht="15" customHeight="1">
      <c r="A17" s="17">
        <f t="shared" si="1"/>
        <v>13</v>
      </c>
      <c r="B17" s="39" t="s">
        <v>12</v>
      </c>
      <c r="C17" s="54"/>
      <c r="D17" s="19"/>
      <c r="E17" s="18">
        <v>2</v>
      </c>
      <c r="F17" s="32"/>
      <c r="G17" s="33">
        <f t="shared" si="0"/>
        <v>0</v>
      </c>
    </row>
    <row r="18" spans="1:7" s="5" customFormat="1" ht="15" customHeight="1">
      <c r="A18" s="17">
        <f t="shared" si="1"/>
        <v>14</v>
      </c>
      <c r="B18" s="39" t="s">
        <v>13</v>
      </c>
      <c r="C18" s="54"/>
      <c r="D18" s="19"/>
      <c r="E18" s="18">
        <v>2</v>
      </c>
      <c r="F18" s="32"/>
      <c r="G18" s="33">
        <f t="shared" si="0"/>
        <v>0</v>
      </c>
    </row>
    <row r="19" spans="1:7" s="5" customFormat="1" ht="15" customHeight="1">
      <c r="A19" s="17">
        <f t="shared" si="1"/>
        <v>15</v>
      </c>
      <c r="B19" s="39" t="s">
        <v>13</v>
      </c>
      <c r="C19" s="54"/>
      <c r="D19" s="19"/>
      <c r="E19" s="18">
        <v>2</v>
      </c>
      <c r="F19" s="32"/>
      <c r="G19" s="33">
        <f t="shared" si="0"/>
        <v>0</v>
      </c>
    </row>
    <row r="20" spans="1:7" s="5" customFormat="1" ht="15" customHeight="1">
      <c r="A20" s="17">
        <f t="shared" si="1"/>
        <v>16</v>
      </c>
      <c r="B20" s="39" t="s">
        <v>13</v>
      </c>
      <c r="C20" s="54"/>
      <c r="D20" s="19"/>
      <c r="E20" s="18">
        <v>2</v>
      </c>
      <c r="F20" s="32"/>
      <c r="G20" s="33">
        <f t="shared" si="0"/>
        <v>0</v>
      </c>
    </row>
    <row r="21" spans="1:7" s="5" customFormat="1" ht="15" customHeight="1">
      <c r="A21" s="17">
        <f t="shared" si="1"/>
        <v>17</v>
      </c>
      <c r="B21" s="39" t="s">
        <v>13</v>
      </c>
      <c r="C21" s="54"/>
      <c r="D21" s="19"/>
      <c r="E21" s="18">
        <v>2</v>
      </c>
      <c r="F21" s="32"/>
      <c r="G21" s="33">
        <f t="shared" si="0"/>
        <v>0</v>
      </c>
    </row>
    <row r="22" spans="1:7" s="5" customFormat="1" ht="15" customHeight="1">
      <c r="A22" s="17">
        <f t="shared" si="1"/>
        <v>18</v>
      </c>
      <c r="B22" s="39" t="s">
        <v>14</v>
      </c>
      <c r="C22" s="54"/>
      <c r="D22" s="19"/>
      <c r="E22" s="18">
        <v>2</v>
      </c>
      <c r="F22" s="32"/>
      <c r="G22" s="33">
        <f t="shared" si="0"/>
        <v>0</v>
      </c>
    </row>
    <row r="23" spans="1:7" s="5" customFormat="1" ht="15" customHeight="1">
      <c r="A23" s="17">
        <f t="shared" si="1"/>
        <v>19</v>
      </c>
      <c r="B23" s="39" t="s">
        <v>14</v>
      </c>
      <c r="C23" s="54"/>
      <c r="D23" s="19"/>
      <c r="E23" s="18">
        <v>2</v>
      </c>
      <c r="F23" s="32"/>
      <c r="G23" s="33">
        <f t="shared" si="0"/>
        <v>0</v>
      </c>
    </row>
    <row r="24" spans="1:7" s="5" customFormat="1" ht="15" customHeight="1">
      <c r="A24" s="17">
        <f t="shared" si="1"/>
        <v>20</v>
      </c>
      <c r="B24" s="39" t="s">
        <v>14</v>
      </c>
      <c r="C24" s="54"/>
      <c r="D24" s="19"/>
      <c r="E24" s="18">
        <v>2</v>
      </c>
      <c r="F24" s="32"/>
      <c r="G24" s="33">
        <f t="shared" si="0"/>
        <v>0</v>
      </c>
    </row>
    <row r="25" spans="1:7" s="5" customFormat="1" ht="15" customHeight="1">
      <c r="A25" s="17">
        <f t="shared" si="1"/>
        <v>21</v>
      </c>
      <c r="B25" s="39" t="s">
        <v>15</v>
      </c>
      <c r="C25" s="54"/>
      <c r="D25" s="19"/>
      <c r="E25" s="18">
        <v>2</v>
      </c>
      <c r="F25" s="32"/>
      <c r="G25" s="33">
        <f t="shared" si="0"/>
        <v>0</v>
      </c>
    </row>
    <row r="26" spans="1:7" s="5" customFormat="1" ht="15" customHeight="1">
      <c r="A26" s="17">
        <f t="shared" si="1"/>
        <v>22</v>
      </c>
      <c r="B26" s="39" t="s">
        <v>16</v>
      </c>
      <c r="C26" s="54"/>
      <c r="D26" s="19"/>
      <c r="E26" s="18">
        <v>2</v>
      </c>
      <c r="F26" s="32"/>
      <c r="G26" s="33">
        <f t="shared" si="0"/>
        <v>0</v>
      </c>
    </row>
    <row r="27" spans="1:7" s="5" customFormat="1" ht="15" customHeight="1">
      <c r="A27" s="17">
        <f t="shared" si="1"/>
        <v>23</v>
      </c>
      <c r="B27" s="39" t="s">
        <v>17</v>
      </c>
      <c r="C27" s="54"/>
      <c r="D27" s="19"/>
      <c r="E27" s="18">
        <v>2</v>
      </c>
      <c r="F27" s="32"/>
      <c r="G27" s="33">
        <f t="shared" si="0"/>
        <v>0</v>
      </c>
    </row>
    <row r="28" spans="1:7" s="5" customFormat="1" ht="15" customHeight="1">
      <c r="A28" s="17">
        <f t="shared" si="1"/>
        <v>24</v>
      </c>
      <c r="B28" s="39" t="s">
        <v>18</v>
      </c>
      <c r="C28" s="54"/>
      <c r="D28" s="19"/>
      <c r="E28" s="18">
        <v>2</v>
      </c>
      <c r="F28" s="32"/>
      <c r="G28" s="33">
        <f t="shared" si="0"/>
        <v>0</v>
      </c>
    </row>
    <row r="29" spans="1:7" s="5" customFormat="1" ht="15" customHeight="1">
      <c r="A29" s="17">
        <f t="shared" si="1"/>
        <v>25</v>
      </c>
      <c r="B29" s="39" t="s">
        <v>19</v>
      </c>
      <c r="C29" s="54"/>
      <c r="D29" s="19"/>
      <c r="E29" s="18">
        <v>2</v>
      </c>
      <c r="F29" s="32"/>
      <c r="G29" s="33">
        <f t="shared" si="0"/>
        <v>0</v>
      </c>
    </row>
    <row r="30" spans="1:7" s="5" customFormat="1" ht="15" customHeight="1">
      <c r="A30" s="17">
        <f t="shared" si="1"/>
        <v>26</v>
      </c>
      <c r="B30" s="39" t="s">
        <v>20</v>
      </c>
      <c r="C30" s="54"/>
      <c r="D30" s="19"/>
      <c r="E30" s="18">
        <v>2</v>
      </c>
      <c r="F30" s="32"/>
      <c r="G30" s="33">
        <f t="shared" si="0"/>
        <v>0</v>
      </c>
    </row>
    <row r="31" spans="1:7" s="5" customFormat="1" ht="15" customHeight="1">
      <c r="A31" s="17">
        <f t="shared" si="1"/>
        <v>27</v>
      </c>
      <c r="B31" s="39" t="s">
        <v>21</v>
      </c>
      <c r="C31" s="54"/>
      <c r="D31" s="19"/>
      <c r="E31" s="18">
        <v>2</v>
      </c>
      <c r="F31" s="32"/>
      <c r="G31" s="33">
        <f t="shared" si="0"/>
        <v>0</v>
      </c>
    </row>
    <row r="32" spans="1:7" s="5" customFormat="1" ht="15" customHeight="1">
      <c r="A32" s="17">
        <f t="shared" si="1"/>
        <v>28</v>
      </c>
      <c r="B32" s="39" t="s">
        <v>22</v>
      </c>
      <c r="C32" s="54"/>
      <c r="D32" s="19"/>
      <c r="E32" s="18">
        <v>2</v>
      </c>
      <c r="F32" s="32"/>
      <c r="G32" s="33">
        <f t="shared" si="0"/>
        <v>0</v>
      </c>
    </row>
    <row r="33" spans="1:7" s="5" customFormat="1" ht="30">
      <c r="A33" s="17">
        <f t="shared" si="1"/>
        <v>29</v>
      </c>
      <c r="B33" s="39" t="s">
        <v>23</v>
      </c>
      <c r="C33" s="54"/>
      <c r="D33" s="19"/>
      <c r="E33" s="18">
        <v>2</v>
      </c>
      <c r="F33" s="32"/>
      <c r="G33" s="33">
        <f t="shared" si="0"/>
        <v>0</v>
      </c>
    </row>
    <row r="34" spans="1:7" s="5" customFormat="1" ht="15" customHeight="1">
      <c r="A34" s="17">
        <f t="shared" si="1"/>
        <v>30</v>
      </c>
      <c r="B34" s="39" t="s">
        <v>27</v>
      </c>
      <c r="C34" s="54"/>
      <c r="D34" s="19"/>
      <c r="E34" s="18">
        <v>2</v>
      </c>
      <c r="F34" s="32"/>
      <c r="G34" s="33">
        <f t="shared" si="0"/>
        <v>0</v>
      </c>
    </row>
    <row r="35" spans="1:7" s="5" customFormat="1" ht="15" customHeight="1">
      <c r="A35" s="17">
        <f t="shared" si="1"/>
        <v>31</v>
      </c>
      <c r="B35" s="39" t="s">
        <v>28</v>
      </c>
      <c r="C35" s="54"/>
      <c r="D35" s="19"/>
      <c r="E35" s="18">
        <v>2</v>
      </c>
      <c r="F35" s="32"/>
      <c r="G35" s="33">
        <f t="shared" si="0"/>
        <v>0</v>
      </c>
    </row>
    <row r="36" spans="1:7" s="5" customFormat="1" ht="15" customHeight="1">
      <c r="A36" s="17">
        <f t="shared" si="1"/>
        <v>32</v>
      </c>
      <c r="B36" s="39" t="s">
        <v>24</v>
      </c>
      <c r="C36" s="54"/>
      <c r="D36" s="19"/>
      <c r="E36" s="18">
        <v>2</v>
      </c>
      <c r="F36" s="32"/>
      <c r="G36" s="33">
        <f t="shared" si="0"/>
        <v>0</v>
      </c>
    </row>
    <row r="37" spans="1:7" s="5" customFormat="1" ht="15" customHeight="1">
      <c r="A37" s="17">
        <f t="shared" si="1"/>
        <v>33</v>
      </c>
      <c r="B37" s="39" t="s">
        <v>29</v>
      </c>
      <c r="C37" s="54"/>
      <c r="D37" s="19"/>
      <c r="E37" s="18">
        <v>2</v>
      </c>
      <c r="F37" s="32"/>
      <c r="G37" s="33">
        <f t="shared" si="0"/>
        <v>0</v>
      </c>
    </row>
    <row r="38" spans="1:7" s="5" customFormat="1" ht="15" customHeight="1">
      <c r="A38" s="17">
        <f t="shared" si="1"/>
        <v>34</v>
      </c>
      <c r="B38" s="39" t="s">
        <v>30</v>
      </c>
      <c r="C38" s="54"/>
      <c r="D38" s="19"/>
      <c r="E38" s="18">
        <v>2</v>
      </c>
      <c r="F38" s="32"/>
      <c r="G38" s="33">
        <f t="shared" si="0"/>
        <v>0</v>
      </c>
    </row>
    <row r="39" spans="1:7" s="5" customFormat="1" ht="15" customHeight="1">
      <c r="A39" s="17">
        <f t="shared" si="1"/>
        <v>35</v>
      </c>
      <c r="B39" s="39" t="s">
        <v>31</v>
      </c>
      <c r="C39" s="54"/>
      <c r="D39" s="19"/>
      <c r="E39" s="18">
        <v>2</v>
      </c>
      <c r="F39" s="32"/>
      <c r="G39" s="33">
        <f t="shared" si="0"/>
        <v>0</v>
      </c>
    </row>
    <row r="40" spans="1:7" s="5" customFormat="1" ht="15" customHeight="1">
      <c r="A40" s="17">
        <f t="shared" si="1"/>
        <v>36</v>
      </c>
      <c r="B40" s="39" t="s">
        <v>32</v>
      </c>
      <c r="C40" s="54"/>
      <c r="D40" s="19"/>
      <c r="E40" s="18">
        <v>2</v>
      </c>
      <c r="F40" s="32"/>
      <c r="G40" s="33">
        <f t="shared" si="0"/>
        <v>0</v>
      </c>
    </row>
    <row r="41" spans="1:7" s="5" customFormat="1" ht="30">
      <c r="A41" s="17">
        <f t="shared" si="1"/>
        <v>37</v>
      </c>
      <c r="B41" s="39" t="s">
        <v>33</v>
      </c>
      <c r="C41" s="54"/>
      <c r="D41" s="19"/>
      <c r="E41" s="18">
        <v>2</v>
      </c>
      <c r="F41" s="32"/>
      <c r="G41" s="33">
        <f t="shared" si="0"/>
        <v>0</v>
      </c>
    </row>
    <row r="42" spans="1:7" s="5" customFormat="1" ht="15" customHeight="1">
      <c r="A42" s="17">
        <f t="shared" si="1"/>
        <v>38</v>
      </c>
      <c r="B42" s="39" t="s">
        <v>34</v>
      </c>
      <c r="C42" s="54"/>
      <c r="D42" s="19"/>
      <c r="E42" s="18">
        <v>2</v>
      </c>
      <c r="F42" s="32"/>
      <c r="G42" s="33">
        <f t="shared" si="0"/>
        <v>0</v>
      </c>
    </row>
    <row r="43" spans="1:7" s="5" customFormat="1" ht="15" customHeight="1">
      <c r="A43" s="17">
        <f t="shared" si="1"/>
        <v>39</v>
      </c>
      <c r="B43" s="39" t="s">
        <v>35</v>
      </c>
      <c r="C43" s="54"/>
      <c r="D43" s="19"/>
      <c r="E43" s="18">
        <v>2</v>
      </c>
      <c r="F43" s="32"/>
      <c r="G43" s="33">
        <f t="shared" si="0"/>
        <v>0</v>
      </c>
    </row>
    <row r="44" spans="1:7" s="5" customFormat="1" ht="15" customHeight="1">
      <c r="A44" s="17">
        <f t="shared" si="1"/>
        <v>40</v>
      </c>
      <c r="B44" s="39" t="s">
        <v>36</v>
      </c>
      <c r="C44" s="54"/>
      <c r="D44" s="19"/>
      <c r="E44" s="18">
        <v>2</v>
      </c>
      <c r="F44" s="32"/>
      <c r="G44" s="33">
        <f t="shared" si="0"/>
        <v>0</v>
      </c>
    </row>
    <row r="45" spans="1:7" s="5" customFormat="1" ht="15" customHeight="1">
      <c r="A45" s="17">
        <f t="shared" si="1"/>
        <v>41</v>
      </c>
      <c r="B45" s="39" t="s">
        <v>37</v>
      </c>
      <c r="C45" s="54"/>
      <c r="D45" s="19"/>
      <c r="E45" s="18">
        <v>2</v>
      </c>
      <c r="F45" s="32"/>
      <c r="G45" s="33">
        <f t="shared" si="0"/>
        <v>0</v>
      </c>
    </row>
    <row r="46" spans="1:7" s="5" customFormat="1" ht="15" customHeight="1">
      <c r="A46" s="17">
        <f t="shared" si="1"/>
        <v>42</v>
      </c>
      <c r="B46" s="39" t="s">
        <v>25</v>
      </c>
      <c r="C46" s="54"/>
      <c r="D46" s="19"/>
      <c r="E46" s="18">
        <v>2</v>
      </c>
      <c r="F46" s="32"/>
      <c r="G46" s="33">
        <f t="shared" si="0"/>
        <v>0</v>
      </c>
    </row>
    <row r="47" spans="1:7" s="5" customFormat="1" ht="15" customHeight="1">
      <c r="A47" s="17">
        <f t="shared" si="1"/>
        <v>43</v>
      </c>
      <c r="B47" s="39" t="s">
        <v>26</v>
      </c>
      <c r="C47" s="54"/>
      <c r="D47" s="19"/>
      <c r="E47" s="18">
        <v>2</v>
      </c>
      <c r="F47" s="32"/>
      <c r="G47" s="33">
        <f t="shared" si="0"/>
        <v>0</v>
      </c>
    </row>
    <row r="48" spans="1:7" s="5" customFormat="1" ht="15" customHeight="1">
      <c r="A48" s="17">
        <f t="shared" si="1"/>
        <v>44</v>
      </c>
      <c r="B48" s="39" t="s">
        <v>38</v>
      </c>
      <c r="C48" s="54"/>
      <c r="D48" s="19"/>
      <c r="E48" s="18">
        <v>2</v>
      </c>
      <c r="F48" s="32"/>
      <c r="G48" s="33">
        <f t="shared" si="0"/>
        <v>0</v>
      </c>
    </row>
    <row r="49" spans="1:7" s="5" customFormat="1" ht="15" customHeight="1">
      <c r="A49" s="17">
        <f t="shared" si="1"/>
        <v>45</v>
      </c>
      <c r="B49" s="39" t="s">
        <v>39</v>
      </c>
      <c r="C49" s="54"/>
      <c r="D49" s="19"/>
      <c r="E49" s="18">
        <v>2</v>
      </c>
      <c r="F49" s="32"/>
      <c r="G49" s="33">
        <f t="shared" si="0"/>
        <v>0</v>
      </c>
    </row>
    <row r="50" spans="1:7" s="5" customFormat="1" ht="30.75" thickBot="1">
      <c r="A50" s="21">
        <f t="shared" si="1"/>
        <v>46</v>
      </c>
      <c r="B50" s="22" t="s">
        <v>41</v>
      </c>
      <c r="C50" s="22" t="s">
        <v>42</v>
      </c>
      <c r="D50" s="23"/>
      <c r="E50" s="24">
        <v>2</v>
      </c>
      <c r="F50" s="34"/>
      <c r="G50" s="35">
        <f t="shared" si="0"/>
        <v>0</v>
      </c>
    </row>
    <row r="51" spans="1:7" s="5" customFormat="1" ht="15">
      <c r="A51" s="51" t="s">
        <v>8</v>
      </c>
      <c r="B51" s="52"/>
      <c r="C51" s="52"/>
      <c r="D51" s="52"/>
      <c r="E51" s="52"/>
      <c r="F51" s="52"/>
      <c r="G51" s="53"/>
    </row>
    <row r="52" spans="1:7" s="5" customFormat="1" ht="15">
      <c r="A52" s="17">
        <v>47</v>
      </c>
      <c r="B52" s="20" t="s">
        <v>52</v>
      </c>
      <c r="C52" s="20" t="s">
        <v>67</v>
      </c>
      <c r="D52" s="19"/>
      <c r="E52" s="18">
        <v>2</v>
      </c>
      <c r="F52" s="32"/>
      <c r="G52" s="33">
        <f t="shared" si="0"/>
        <v>0</v>
      </c>
    </row>
    <row r="53" spans="1:7" s="5" customFormat="1" ht="15">
      <c r="A53" s="17">
        <f>1+A52</f>
        <v>48</v>
      </c>
      <c r="B53" s="20" t="s">
        <v>53</v>
      </c>
      <c r="C53" s="20" t="s">
        <v>62</v>
      </c>
      <c r="D53" s="19"/>
      <c r="E53" s="18">
        <v>2</v>
      </c>
      <c r="F53" s="32"/>
      <c r="G53" s="33">
        <f t="shared" si="0"/>
        <v>0</v>
      </c>
    </row>
    <row r="54" spans="1:7" s="5" customFormat="1" ht="30">
      <c r="A54" s="17">
        <f aca="true" t="shared" si="2" ref="A54:A70">1+A53</f>
        <v>49</v>
      </c>
      <c r="B54" s="20" t="s">
        <v>54</v>
      </c>
      <c r="C54" s="20" t="s">
        <v>68</v>
      </c>
      <c r="D54" s="19"/>
      <c r="E54" s="18">
        <v>2</v>
      </c>
      <c r="F54" s="32"/>
      <c r="G54" s="33">
        <f t="shared" si="0"/>
        <v>0</v>
      </c>
    </row>
    <row r="55" spans="1:7" s="5" customFormat="1" ht="30">
      <c r="A55" s="17">
        <f t="shared" si="2"/>
        <v>50</v>
      </c>
      <c r="B55" s="20" t="s">
        <v>55</v>
      </c>
      <c r="C55" s="20" t="s">
        <v>63</v>
      </c>
      <c r="D55" s="19"/>
      <c r="E55" s="18">
        <v>1</v>
      </c>
      <c r="F55" s="32"/>
      <c r="G55" s="33">
        <f t="shared" si="0"/>
        <v>0</v>
      </c>
    </row>
    <row r="56" spans="1:7" s="5" customFormat="1" ht="15">
      <c r="A56" s="17">
        <f t="shared" si="2"/>
        <v>51</v>
      </c>
      <c r="B56" s="20" t="s">
        <v>56</v>
      </c>
      <c r="C56" s="20" t="s">
        <v>64</v>
      </c>
      <c r="D56" s="19"/>
      <c r="E56" s="18">
        <v>1</v>
      </c>
      <c r="F56" s="32"/>
      <c r="G56" s="33">
        <f t="shared" si="0"/>
        <v>0</v>
      </c>
    </row>
    <row r="57" spans="1:7" s="5" customFormat="1" ht="15">
      <c r="A57" s="17">
        <f t="shared" si="2"/>
        <v>52</v>
      </c>
      <c r="B57" s="20" t="s">
        <v>57</v>
      </c>
      <c r="C57" s="20" t="s">
        <v>65</v>
      </c>
      <c r="D57" s="19"/>
      <c r="E57" s="18">
        <v>1</v>
      </c>
      <c r="F57" s="32"/>
      <c r="G57" s="33">
        <f t="shared" si="0"/>
        <v>0</v>
      </c>
    </row>
    <row r="58" spans="1:7" s="5" customFormat="1" ht="15">
      <c r="A58" s="17">
        <f t="shared" si="2"/>
        <v>53</v>
      </c>
      <c r="B58" s="20" t="s">
        <v>58</v>
      </c>
      <c r="C58" s="20" t="s">
        <v>69</v>
      </c>
      <c r="D58" s="19"/>
      <c r="E58" s="18">
        <v>1</v>
      </c>
      <c r="F58" s="32"/>
      <c r="G58" s="33">
        <f t="shared" si="0"/>
        <v>0</v>
      </c>
    </row>
    <row r="59" spans="1:7" s="5" customFormat="1" ht="15">
      <c r="A59" s="17">
        <f t="shared" si="2"/>
        <v>54</v>
      </c>
      <c r="B59" s="20" t="s">
        <v>59</v>
      </c>
      <c r="C59" s="20" t="s">
        <v>70</v>
      </c>
      <c r="D59" s="19"/>
      <c r="E59" s="18">
        <v>2</v>
      </c>
      <c r="F59" s="32"/>
      <c r="G59" s="33">
        <f t="shared" si="0"/>
        <v>0</v>
      </c>
    </row>
    <row r="60" spans="1:7" s="5" customFormat="1" ht="30">
      <c r="A60" s="17">
        <f t="shared" si="2"/>
        <v>55</v>
      </c>
      <c r="B60" s="20" t="s">
        <v>60</v>
      </c>
      <c r="C60" s="20" t="s">
        <v>71</v>
      </c>
      <c r="D60" s="19"/>
      <c r="E60" s="18">
        <v>1</v>
      </c>
      <c r="F60" s="32"/>
      <c r="G60" s="33">
        <f t="shared" si="0"/>
        <v>0</v>
      </c>
    </row>
    <row r="61" spans="1:7" s="5" customFormat="1" ht="15">
      <c r="A61" s="17">
        <f t="shared" si="2"/>
        <v>56</v>
      </c>
      <c r="B61" s="20" t="s">
        <v>43</v>
      </c>
      <c r="C61" s="20" t="s">
        <v>72</v>
      </c>
      <c r="D61" s="19"/>
      <c r="E61" s="18">
        <v>2</v>
      </c>
      <c r="F61" s="32"/>
      <c r="G61" s="33">
        <f t="shared" si="0"/>
        <v>0</v>
      </c>
    </row>
    <row r="62" spans="1:7" s="5" customFormat="1" ht="30">
      <c r="A62" s="17">
        <f t="shared" si="2"/>
        <v>57</v>
      </c>
      <c r="B62" s="20" t="s">
        <v>44</v>
      </c>
      <c r="C62" s="46" t="s">
        <v>88</v>
      </c>
      <c r="D62" s="19"/>
      <c r="E62" s="18">
        <v>2</v>
      </c>
      <c r="F62" s="32"/>
      <c r="G62" s="33">
        <f t="shared" si="0"/>
        <v>0</v>
      </c>
    </row>
    <row r="63" spans="1:7" s="5" customFormat="1" ht="30" customHeight="1">
      <c r="A63" s="17">
        <f t="shared" si="2"/>
        <v>58</v>
      </c>
      <c r="B63" s="20" t="s">
        <v>45</v>
      </c>
      <c r="C63" s="20" t="s">
        <v>73</v>
      </c>
      <c r="D63" s="19"/>
      <c r="E63" s="18">
        <v>2</v>
      </c>
      <c r="F63" s="32"/>
      <c r="G63" s="33">
        <f t="shared" si="0"/>
        <v>0</v>
      </c>
    </row>
    <row r="64" spans="1:7" s="5" customFormat="1" ht="30">
      <c r="A64" s="17">
        <f t="shared" si="2"/>
        <v>59</v>
      </c>
      <c r="B64" s="20" t="s">
        <v>46</v>
      </c>
      <c r="C64" s="20" t="s">
        <v>74</v>
      </c>
      <c r="D64" s="19"/>
      <c r="E64" s="18">
        <v>2</v>
      </c>
      <c r="F64" s="32"/>
      <c r="G64" s="33">
        <f t="shared" si="0"/>
        <v>0</v>
      </c>
    </row>
    <row r="65" spans="1:7" s="5" customFormat="1" ht="15">
      <c r="A65" s="17">
        <f t="shared" si="2"/>
        <v>60</v>
      </c>
      <c r="B65" s="20" t="s">
        <v>61</v>
      </c>
      <c r="C65" s="20" t="s">
        <v>66</v>
      </c>
      <c r="D65" s="19"/>
      <c r="E65" s="18">
        <v>2</v>
      </c>
      <c r="F65" s="32"/>
      <c r="G65" s="33">
        <f t="shared" si="0"/>
        <v>0</v>
      </c>
    </row>
    <row r="66" spans="1:7" s="5" customFormat="1" ht="60">
      <c r="A66" s="17">
        <f t="shared" si="2"/>
        <v>61</v>
      </c>
      <c r="B66" s="20" t="s">
        <v>47</v>
      </c>
      <c r="C66" s="20" t="s">
        <v>75</v>
      </c>
      <c r="D66" s="19"/>
      <c r="E66" s="18">
        <v>2</v>
      </c>
      <c r="F66" s="32"/>
      <c r="G66" s="33">
        <f t="shared" si="0"/>
        <v>0</v>
      </c>
    </row>
    <row r="67" spans="1:7" s="5" customFormat="1" ht="30">
      <c r="A67" s="17">
        <f t="shared" si="2"/>
        <v>62</v>
      </c>
      <c r="B67" s="20" t="s">
        <v>48</v>
      </c>
      <c r="C67" s="20" t="s">
        <v>76</v>
      </c>
      <c r="D67" s="19"/>
      <c r="E67" s="18">
        <v>2</v>
      </c>
      <c r="F67" s="32"/>
      <c r="G67" s="33">
        <f t="shared" si="0"/>
        <v>0</v>
      </c>
    </row>
    <row r="68" spans="1:7" s="5" customFormat="1" ht="30" customHeight="1">
      <c r="A68" s="17">
        <f t="shared" si="2"/>
        <v>63</v>
      </c>
      <c r="B68" s="20" t="s">
        <v>49</v>
      </c>
      <c r="C68" s="20" t="s">
        <v>77</v>
      </c>
      <c r="D68" s="19"/>
      <c r="E68" s="18">
        <v>2</v>
      </c>
      <c r="F68" s="32"/>
      <c r="G68" s="33">
        <f t="shared" si="0"/>
        <v>0</v>
      </c>
    </row>
    <row r="69" spans="1:7" s="5" customFormat="1" ht="30">
      <c r="A69" s="17">
        <f t="shared" si="2"/>
        <v>64</v>
      </c>
      <c r="B69" s="20" t="s">
        <v>50</v>
      </c>
      <c r="C69" s="20" t="s">
        <v>78</v>
      </c>
      <c r="D69" s="19"/>
      <c r="E69" s="18">
        <v>2</v>
      </c>
      <c r="F69" s="32"/>
      <c r="G69" s="33">
        <f t="shared" si="0"/>
        <v>0</v>
      </c>
    </row>
    <row r="70" spans="1:7" ht="30.75" thickBot="1">
      <c r="A70" s="21">
        <f t="shared" si="2"/>
        <v>65</v>
      </c>
      <c r="B70" s="25" t="s">
        <v>51</v>
      </c>
      <c r="C70" s="25" t="s">
        <v>79</v>
      </c>
      <c r="D70" s="26"/>
      <c r="E70" s="27">
        <v>1</v>
      </c>
      <c r="F70" s="36"/>
      <c r="G70" s="37">
        <f>E70*F70</f>
        <v>0</v>
      </c>
    </row>
    <row r="71" spans="1:7" ht="15.75" thickBot="1">
      <c r="A71" s="28"/>
      <c r="B71" s="29"/>
      <c r="C71" s="29"/>
      <c r="D71" s="29"/>
      <c r="E71" s="30"/>
      <c r="F71" s="31" t="s">
        <v>1</v>
      </c>
      <c r="G71" s="38">
        <f>SUM(G5:G50,G52:G70)</f>
        <v>0</v>
      </c>
    </row>
    <row r="72" spans="1:7" ht="15">
      <c r="A72" s="47"/>
      <c r="B72" s="47"/>
      <c r="C72" s="12"/>
      <c r="D72" s="12"/>
      <c r="E72" s="8"/>
      <c r="F72" s="9"/>
      <c r="G72" s="10"/>
    </row>
    <row r="73" spans="1:7" ht="15">
      <c r="A73" s="7"/>
      <c r="B73" s="7"/>
      <c r="C73" s="7"/>
      <c r="D73" s="7"/>
      <c r="E73" s="7"/>
      <c r="F73" s="11"/>
      <c r="G73" s="11"/>
    </row>
    <row r="81" ht="15.75" customHeight="1"/>
    <row r="84" ht="15.75" customHeight="1"/>
  </sheetData>
  <sheetProtection/>
  <autoFilter ref="A3:G3"/>
  <mergeCells count="4">
    <mergeCell ref="A72:B72"/>
    <mergeCell ref="A4:G4"/>
    <mergeCell ref="A51:G51"/>
    <mergeCell ref="C5:C4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90" zoomScaleNormal="90" zoomScalePageLayoutView="0" workbookViewId="0" topLeftCell="A1">
      <selection activeCell="B35" sqref="B35"/>
    </sheetView>
  </sheetViews>
  <sheetFormatPr defaultColWidth="9.140625" defaultRowHeight="15"/>
  <cols>
    <col min="1" max="1" width="8.57421875" style="0" customWidth="1"/>
    <col min="2" max="2" width="48.57421875" style="0" customWidth="1"/>
    <col min="3" max="3" width="67.57421875" style="0" customWidth="1"/>
    <col min="4" max="4" width="57.140625" style="0" customWidth="1"/>
    <col min="5" max="5" width="8.57421875" style="0" customWidth="1"/>
    <col min="6" max="7" width="14.28125" style="0" customWidth="1"/>
  </cols>
  <sheetData>
    <row r="1" spans="1:7" s="1" customFormat="1" ht="18.75">
      <c r="A1" s="6" t="s">
        <v>80</v>
      </c>
      <c r="B1" s="6"/>
      <c r="C1" s="6"/>
      <c r="D1" s="6"/>
      <c r="E1" s="6"/>
      <c r="F1" s="6"/>
      <c r="G1" s="6"/>
    </row>
    <row r="2" spans="1:7" s="2" customFormat="1" ht="19.5" thickBot="1">
      <c r="A2" s="6" t="s">
        <v>81</v>
      </c>
      <c r="B2" s="6"/>
      <c r="C2" s="6"/>
      <c r="D2" s="6"/>
      <c r="E2" s="4"/>
      <c r="F2" s="3"/>
      <c r="G2" s="3"/>
    </row>
    <row r="3" spans="1:7" s="5" customFormat="1" ht="45.75" thickBot="1">
      <c r="A3" s="13" t="s">
        <v>0</v>
      </c>
      <c r="B3" s="14" t="s">
        <v>9</v>
      </c>
      <c r="C3" s="14" t="s">
        <v>10</v>
      </c>
      <c r="D3" s="14" t="s">
        <v>6</v>
      </c>
      <c r="E3" s="14" t="s">
        <v>2</v>
      </c>
      <c r="F3" s="15" t="s">
        <v>3</v>
      </c>
      <c r="G3" s="16" t="s">
        <v>4</v>
      </c>
    </row>
    <row r="4" spans="1:7" s="5" customFormat="1" ht="15.75" thickBot="1">
      <c r="A4" s="40">
        <v>1</v>
      </c>
      <c r="B4" s="41" t="s">
        <v>82</v>
      </c>
      <c r="C4" s="41" t="s">
        <v>83</v>
      </c>
      <c r="D4" s="42"/>
      <c r="E4" s="43">
        <v>1</v>
      </c>
      <c r="F4" s="44"/>
      <c r="G4" s="45">
        <f>E4*F4</f>
        <v>0</v>
      </c>
    </row>
    <row r="5" spans="1:7" ht="15.75" thickBot="1">
      <c r="A5" s="28"/>
      <c r="B5" s="29"/>
      <c r="C5" s="29"/>
      <c r="D5" s="29"/>
      <c r="E5" s="30"/>
      <c r="F5" s="31" t="s">
        <v>1</v>
      </c>
      <c r="G5" s="38">
        <f>SUM(G4:G4)</f>
        <v>0</v>
      </c>
    </row>
    <row r="6" spans="1:7" ht="15">
      <c r="A6" s="47"/>
      <c r="B6" s="47"/>
      <c r="C6" s="12"/>
      <c r="D6" s="12"/>
      <c r="E6" s="8"/>
      <c r="F6" s="9"/>
      <c r="G6" s="10"/>
    </row>
    <row r="7" spans="1:7" ht="15">
      <c r="A7" s="7"/>
      <c r="B7" s="7"/>
      <c r="C7" s="7"/>
      <c r="D7" s="7"/>
      <c r="E7" s="7"/>
      <c r="F7" s="11"/>
      <c r="G7" s="11"/>
    </row>
    <row r="15" ht="15.75" customHeight="1"/>
    <row r="18" ht="15.75" customHeight="1"/>
  </sheetData>
  <sheetProtection/>
  <autoFilter ref="A3:G3"/>
  <mergeCells count="1">
    <mergeCell ref="A6:B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90" zoomScaleNormal="90" zoomScalePageLayoutView="0" workbookViewId="0" topLeftCell="A1">
      <selection activeCell="A21" activeCellId="1" sqref="A17:IV17 A21:IV21"/>
    </sheetView>
  </sheetViews>
  <sheetFormatPr defaultColWidth="9.140625" defaultRowHeight="15"/>
  <cols>
    <col min="1" max="1" width="8.57421875" style="0" customWidth="1"/>
    <col min="2" max="2" width="48.57421875" style="0" customWidth="1"/>
    <col min="3" max="3" width="67.57421875" style="0" customWidth="1"/>
    <col min="4" max="4" width="57.140625" style="0" customWidth="1"/>
    <col min="5" max="5" width="8.57421875" style="0" customWidth="1"/>
    <col min="6" max="7" width="14.28125" style="0" customWidth="1"/>
  </cols>
  <sheetData>
    <row r="1" spans="1:7" s="1" customFormat="1" ht="18.75">
      <c r="A1" s="6" t="s">
        <v>80</v>
      </c>
      <c r="B1" s="6"/>
      <c r="C1" s="6"/>
      <c r="D1" s="6"/>
      <c r="E1" s="6"/>
      <c r="F1" s="6"/>
      <c r="G1" s="6"/>
    </row>
    <row r="2" spans="1:7" s="2" customFormat="1" ht="19.5" thickBot="1">
      <c r="A2" s="6" t="s">
        <v>84</v>
      </c>
      <c r="B2" s="6"/>
      <c r="C2" s="6"/>
      <c r="D2" s="6"/>
      <c r="E2" s="4"/>
      <c r="F2" s="3"/>
      <c r="G2" s="3"/>
    </row>
    <row r="3" spans="1:7" s="5" customFormat="1" ht="45.75" thickBot="1">
      <c r="A3" s="13" t="s">
        <v>0</v>
      </c>
      <c r="B3" s="14" t="s">
        <v>9</v>
      </c>
      <c r="C3" s="14" t="s">
        <v>10</v>
      </c>
      <c r="D3" s="14" t="s">
        <v>6</v>
      </c>
      <c r="E3" s="14" t="s">
        <v>2</v>
      </c>
      <c r="F3" s="15" t="s">
        <v>3</v>
      </c>
      <c r="G3" s="16" t="s">
        <v>4</v>
      </c>
    </row>
    <row r="4" spans="1:7" s="5" customFormat="1" ht="15.75" thickBot="1">
      <c r="A4" s="40">
        <v>1</v>
      </c>
      <c r="B4" s="41" t="s">
        <v>85</v>
      </c>
      <c r="C4" s="41" t="s">
        <v>83</v>
      </c>
      <c r="D4" s="42"/>
      <c r="E4" s="43">
        <v>1</v>
      </c>
      <c r="F4" s="44"/>
      <c r="G4" s="45">
        <f>E4*F4</f>
        <v>0</v>
      </c>
    </row>
    <row r="5" spans="1:7" ht="15.75" thickBot="1">
      <c r="A5" s="28"/>
      <c r="B5" s="29"/>
      <c r="C5" s="29"/>
      <c r="D5" s="29"/>
      <c r="E5" s="30"/>
      <c r="F5" s="31" t="s">
        <v>1</v>
      </c>
      <c r="G5" s="38">
        <f>SUM(G4:G4)</f>
        <v>0</v>
      </c>
    </row>
    <row r="6" spans="1:7" ht="15">
      <c r="A6" s="47"/>
      <c r="B6" s="47"/>
      <c r="C6" s="12"/>
      <c r="D6" s="12"/>
      <c r="E6" s="8"/>
      <c r="F6" s="9"/>
      <c r="G6" s="10"/>
    </row>
    <row r="7" spans="1:7" ht="15">
      <c r="A7" s="7"/>
      <c r="B7" s="7"/>
      <c r="C7" s="7"/>
      <c r="D7" s="7"/>
      <c r="E7" s="7"/>
      <c r="F7" s="11"/>
      <c r="G7" s="11"/>
    </row>
    <row r="15" ht="15.75" customHeight="1"/>
    <row r="18" ht="15.75" customHeight="1"/>
  </sheetData>
  <sheetProtection/>
  <autoFilter ref="A3:G3"/>
  <mergeCells count="1">
    <mergeCell ref="A6:B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90" zoomScaleNormal="90" zoomScalePageLayoutView="0" workbookViewId="0" topLeftCell="A1">
      <selection activeCell="C30" sqref="C30"/>
    </sheetView>
  </sheetViews>
  <sheetFormatPr defaultColWidth="9.140625" defaultRowHeight="15"/>
  <cols>
    <col min="1" max="1" width="8.57421875" style="0" customWidth="1"/>
    <col min="2" max="2" width="48.57421875" style="0" customWidth="1"/>
    <col min="3" max="3" width="67.57421875" style="0" customWidth="1"/>
    <col min="4" max="4" width="57.140625" style="0" customWidth="1"/>
    <col min="5" max="5" width="8.57421875" style="0" customWidth="1"/>
    <col min="6" max="7" width="14.28125" style="0" customWidth="1"/>
  </cols>
  <sheetData>
    <row r="1" spans="1:7" s="1" customFormat="1" ht="18.75">
      <c r="A1" s="6" t="s">
        <v>80</v>
      </c>
      <c r="B1" s="6"/>
      <c r="C1" s="6"/>
      <c r="D1" s="6"/>
      <c r="E1" s="6"/>
      <c r="F1" s="6"/>
      <c r="G1" s="6"/>
    </row>
    <row r="2" spans="1:7" s="2" customFormat="1" ht="19.5" thickBot="1">
      <c r="A2" s="6" t="s">
        <v>86</v>
      </c>
      <c r="B2" s="6"/>
      <c r="C2" s="6"/>
      <c r="D2" s="6"/>
      <c r="E2" s="4"/>
      <c r="F2" s="3"/>
      <c r="G2" s="3"/>
    </row>
    <row r="3" spans="1:7" s="5" customFormat="1" ht="45.75" thickBot="1">
      <c r="A3" s="13" t="s">
        <v>0</v>
      </c>
      <c r="B3" s="14" t="s">
        <v>9</v>
      </c>
      <c r="C3" s="14" t="s">
        <v>10</v>
      </c>
      <c r="D3" s="14" t="s">
        <v>6</v>
      </c>
      <c r="E3" s="14" t="s">
        <v>2</v>
      </c>
      <c r="F3" s="15" t="s">
        <v>3</v>
      </c>
      <c r="G3" s="16" t="s">
        <v>4</v>
      </c>
    </row>
    <row r="4" spans="1:7" s="5" customFormat="1" ht="15.75" thickBot="1">
      <c r="A4" s="40">
        <v>1</v>
      </c>
      <c r="B4" s="41" t="s">
        <v>87</v>
      </c>
      <c r="C4" s="41" t="s">
        <v>83</v>
      </c>
      <c r="D4" s="42"/>
      <c r="E4" s="43">
        <v>1</v>
      </c>
      <c r="F4" s="44"/>
      <c r="G4" s="45">
        <f>E4*F4</f>
        <v>0</v>
      </c>
    </row>
    <row r="5" spans="1:7" ht="15.75" thickBot="1">
      <c r="A5" s="28"/>
      <c r="B5" s="29"/>
      <c r="C5" s="29"/>
      <c r="D5" s="29"/>
      <c r="E5" s="30"/>
      <c r="F5" s="31" t="s">
        <v>1</v>
      </c>
      <c r="G5" s="38">
        <f>SUM(G4:G4)</f>
        <v>0</v>
      </c>
    </row>
    <row r="6" spans="1:7" ht="15">
      <c r="A6" s="47"/>
      <c r="B6" s="47"/>
      <c r="C6" s="12"/>
      <c r="D6" s="12"/>
      <c r="E6" s="8"/>
      <c r="F6" s="9"/>
      <c r="G6" s="10"/>
    </row>
    <row r="7" spans="1:7" ht="15">
      <c r="A7" s="7"/>
      <c r="B7" s="7"/>
      <c r="C7" s="7"/>
      <c r="D7" s="7"/>
      <c r="E7" s="7"/>
      <c r="F7" s="11"/>
      <c r="G7" s="11"/>
    </row>
    <row r="15" ht="15.75" customHeight="1"/>
    <row r="18" ht="15.75" customHeight="1"/>
  </sheetData>
  <sheetProtection/>
  <autoFilter ref="A3:G3"/>
  <mergeCells count="1">
    <mergeCell ref="A6:B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UK Plzen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Štengl Milan</dc:creator>
  <cp:keywords/>
  <dc:description/>
  <cp:lastModifiedBy>Pojar Jaroslav</cp:lastModifiedBy>
  <cp:lastPrinted>2018-09-21T08:02:06Z</cp:lastPrinted>
  <dcterms:created xsi:type="dcterms:W3CDTF">2013-03-19T12:59:36Z</dcterms:created>
  <dcterms:modified xsi:type="dcterms:W3CDTF">2018-10-08T08:24:08Z</dcterms:modified>
  <cp:category/>
  <cp:version/>
  <cp:contentType/>
  <cp:contentStatus/>
</cp:coreProperties>
</file>