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29085" windowWidth="20715" windowHeight="13320" activeTab="0"/>
  </bookViews>
  <sheets>
    <sheet name="ocenit" sheetId="1" r:id="rId1"/>
  </sheets>
  <definedNames/>
  <calcPr calcId="162913"/>
</workbook>
</file>

<file path=xl/sharedStrings.xml><?xml version="1.0" encoding="utf-8"?>
<sst xmlns="http://schemas.openxmlformats.org/spreadsheetml/2006/main" count="40" uniqueCount="35">
  <si>
    <t>celková</t>
  </si>
  <si>
    <t>Množství</t>
  </si>
  <si>
    <t>Cena bez DPH (Kč)</t>
  </si>
  <si>
    <t>Specifikace zboží</t>
  </si>
  <si>
    <t>Název položky (specifikace - druh, materiál, barva, určení apod.)</t>
  </si>
  <si>
    <t>požadovaný počet balení</t>
  </si>
  <si>
    <t>Registrační číslo CAS pro položky skupiny O (Chemické výrobky);
pro ostatní položky (skupiny A až N) mohou být zadavatelem uvedeny odkazy na konkrétní zboží, přičemž dodavatel může nabídnout rovnocenné či lepší zboží.</t>
  </si>
  <si>
    <t>celkem</t>
  </si>
  <si>
    <r>
      <t>balení</t>
    </r>
    <r>
      <rPr>
        <b/>
        <sz val="10"/>
        <rFont val="Calibri"/>
        <family val="2"/>
        <scheme val="minor"/>
      </rPr>
      <t xml:space="preserve">
(= počet jednotek v balení)</t>
    </r>
  </si>
  <si>
    <r>
      <t xml:space="preserve">jednotka
</t>
    </r>
    <r>
      <rPr>
        <b/>
        <sz val="10"/>
        <rFont val="Calibri"/>
        <family val="2"/>
        <scheme val="minor"/>
      </rPr>
      <t>(kg, l, ks apod.)</t>
    </r>
  </si>
  <si>
    <r>
      <t xml:space="preserve">jednotková
</t>
    </r>
    <r>
      <rPr>
        <b/>
        <sz val="10"/>
        <rFont val="Calibri"/>
        <family val="2"/>
        <scheme val="minor"/>
      </rPr>
      <t>(za balení)</t>
    </r>
  </si>
  <si>
    <t>VITL (Reischig)</t>
  </si>
  <si>
    <t>KH (Tonar)</t>
  </si>
  <si>
    <t>ChZ (Klein)</t>
  </si>
  <si>
    <t>PtL (Mareš)</t>
  </si>
  <si>
    <t>BchL (Racek)</t>
  </si>
  <si>
    <t>ExSIM (Matějovič)</t>
  </si>
  <si>
    <t>AbRE (Hrabák)</t>
  </si>
  <si>
    <t>KvS S/I (Štengl)</t>
  </si>
  <si>
    <t>CNS S/I (Ježek)</t>
  </si>
  <si>
    <t>CNS S/I (Cendelín)</t>
  </si>
  <si>
    <t>M S/I (Kuncová)</t>
  </si>
  <si>
    <t>BR S/I (Vištejnová)</t>
  </si>
  <si>
    <t>ks</t>
  </si>
  <si>
    <t>Olympus U-F19011 UV/DAPI Longpass filter set for BX3/IX3</t>
  </si>
  <si>
    <t>E61MCH005</t>
  </si>
  <si>
    <t>Olympus OBM 1/100 STAGE MICROMETER</t>
  </si>
  <si>
    <t xml:space="preserve">U-POT POLARIZER FOR TRANSMITTED LIGHT </t>
  </si>
  <si>
    <t>kat. č. 37855 (v příloze cenová nabídka firmy Olympus)</t>
  </si>
  <si>
    <t xml:space="preserve">U-ANT ANALYSER FOR TRANSMITTED LIGHT </t>
  </si>
  <si>
    <t>kat. č. 37853 (v příloze cenová nabídka firmy Olympus)</t>
  </si>
  <si>
    <t>UPLFLN  10x -2  UNIVERSAL PLANFLUORITE OBJECTIVE 10x/0.30, w.d. 10mm</t>
  </si>
  <si>
    <t>kat. č. N2249200</t>
  </si>
  <si>
    <t>Laboratorní příslušenství - mikroskopie</t>
  </si>
  <si>
    <t>Část/položka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</si>
</sst>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rgb="FF0000FF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textRotation="90"/>
    </xf>
    <xf numFmtId="3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10" fillId="0" borderId="4" xfId="21" applyFont="1" applyFill="1" applyBorder="1" applyAlignment="1">
      <alignment vertical="justify"/>
    </xf>
    <xf numFmtId="3" fontId="5" fillId="0" borderId="4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right" vertical="center" indent="1"/>
    </xf>
    <xf numFmtId="4" fontId="5" fillId="4" borderId="4" xfId="0" applyNumberFormat="1" applyFont="1" applyFill="1" applyBorder="1" applyAlignment="1">
      <alignment horizontal="right" vertical="center" indent="1"/>
    </xf>
    <xf numFmtId="4" fontId="0" fillId="4" borderId="6" xfId="0" applyNumberFormat="1" applyFont="1" applyFill="1" applyBorder="1" applyAlignment="1">
      <alignment horizontal="right" vertical="center" indent="1"/>
    </xf>
    <xf numFmtId="0" fontId="10" fillId="0" borderId="4" xfId="21" applyFont="1" applyFill="1" applyBorder="1" applyAlignment="1">
      <alignment horizontal="left" vertical="center"/>
    </xf>
    <xf numFmtId="0" fontId="10" fillId="0" borderId="4" xfId="21" applyFont="1" applyFill="1" applyBorder="1" applyAlignment="1">
      <alignment horizontal="left" vertical="justify"/>
    </xf>
    <xf numFmtId="4" fontId="0" fillId="0" borderId="7" xfId="0" applyNumberFormat="1" applyFont="1" applyFill="1" applyBorder="1" applyAlignment="1">
      <alignment horizontal="right" vertical="center" indent="1"/>
    </xf>
    <xf numFmtId="4" fontId="2" fillId="4" borderId="8" xfId="0" applyNumberFormat="1" applyFont="1" applyFill="1" applyBorder="1" applyAlignment="1">
      <alignment horizontal="right" vertical="center" indent="1"/>
    </xf>
    <xf numFmtId="0" fontId="7" fillId="2" borderId="1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textRotation="90"/>
    </xf>
    <xf numFmtId="0" fontId="4" fillId="3" borderId="5" xfId="0" applyFont="1" applyFill="1" applyBorder="1" applyAlignment="1">
      <alignment horizontal="center" vertical="center" textRotation="90"/>
    </xf>
    <xf numFmtId="0" fontId="4" fillId="3" borderId="13" xfId="0" applyFont="1" applyFill="1" applyBorder="1" applyAlignment="1">
      <alignment horizontal="center" vertical="center" textRotation="90"/>
    </xf>
    <xf numFmtId="0" fontId="7" fillId="3" borderId="14" xfId="0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 wrapText="1"/>
    </xf>
    <xf numFmtId="2" fontId="7" fillId="3" borderId="14" xfId="0" applyNumberFormat="1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/>
    </xf>
    <xf numFmtId="2" fontId="7" fillId="3" borderId="15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15</xdr:row>
      <xdr:rowOff>0</xdr:rowOff>
    </xdr:from>
    <xdr:to>
      <xdr:col>1</xdr:col>
      <xdr:colOff>247650</xdr:colOff>
      <xdr:row>27</xdr:row>
      <xdr:rowOff>19050</xdr:rowOff>
    </xdr:to>
    <xdr:pic>
      <xdr:nvPicPr>
        <xdr:cNvPr id="11" name="Picture 2" descr="untitl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4419600"/>
          <a:ext cx="219075" cy="2305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0</xdr:rowOff>
    </xdr:from>
    <xdr:to>
      <xdr:col>1</xdr:col>
      <xdr:colOff>228600</xdr:colOff>
      <xdr:row>16</xdr:row>
      <xdr:rowOff>38100</xdr:rowOff>
    </xdr:to>
    <xdr:pic>
      <xdr:nvPicPr>
        <xdr:cNvPr id="12" name="Picture 23" descr="untitl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4419600"/>
          <a:ext cx="190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15</xdr:row>
      <xdr:rowOff>0</xdr:rowOff>
    </xdr:from>
    <xdr:to>
      <xdr:col>1</xdr:col>
      <xdr:colOff>200025</xdr:colOff>
      <xdr:row>17</xdr:row>
      <xdr:rowOff>66675</xdr:rowOff>
    </xdr:to>
    <xdr:pic>
      <xdr:nvPicPr>
        <xdr:cNvPr id="13" name="Picture 21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4419600"/>
          <a:ext cx="142875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15</xdr:row>
      <xdr:rowOff>0</xdr:rowOff>
    </xdr:from>
    <xdr:to>
      <xdr:col>1</xdr:col>
      <xdr:colOff>200025</xdr:colOff>
      <xdr:row>20</xdr:row>
      <xdr:rowOff>85725</xdr:rowOff>
    </xdr:to>
    <xdr:pic>
      <xdr:nvPicPr>
        <xdr:cNvPr id="14" name="Picture 19" descr="untitled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4419600"/>
          <a:ext cx="142875" cy="103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0</xdr:rowOff>
    </xdr:from>
    <xdr:to>
      <xdr:col>1</xdr:col>
      <xdr:colOff>180975</xdr:colOff>
      <xdr:row>16</xdr:row>
      <xdr:rowOff>38100</xdr:rowOff>
    </xdr:to>
    <xdr:pic>
      <xdr:nvPicPr>
        <xdr:cNvPr id="15" name="Picture 17" descr="untitle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4419600"/>
          <a:ext cx="142875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15</xdr:row>
      <xdr:rowOff>0</xdr:rowOff>
    </xdr:from>
    <xdr:to>
      <xdr:col>1</xdr:col>
      <xdr:colOff>200025</xdr:colOff>
      <xdr:row>17</xdr:row>
      <xdr:rowOff>133350</xdr:rowOff>
    </xdr:to>
    <xdr:pic>
      <xdr:nvPicPr>
        <xdr:cNvPr id="16" name="Picture 15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4419600"/>
          <a:ext cx="142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190500</xdr:colOff>
      <xdr:row>17</xdr:row>
      <xdr:rowOff>152400</xdr:rowOff>
    </xdr:to>
    <xdr:pic>
      <xdr:nvPicPr>
        <xdr:cNvPr id="17" name="Picture 13" descr="untitled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4419600"/>
          <a:ext cx="142875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200025</xdr:colOff>
      <xdr:row>18</xdr:row>
      <xdr:rowOff>57150</xdr:rowOff>
    </xdr:to>
    <xdr:pic>
      <xdr:nvPicPr>
        <xdr:cNvPr id="18" name="Picture 11" descr="untitled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4419600"/>
          <a:ext cx="15240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15</xdr:row>
      <xdr:rowOff>0</xdr:rowOff>
    </xdr:from>
    <xdr:to>
      <xdr:col>1</xdr:col>
      <xdr:colOff>209550</xdr:colOff>
      <xdr:row>17</xdr:row>
      <xdr:rowOff>95250</xdr:rowOff>
    </xdr:to>
    <xdr:pic>
      <xdr:nvPicPr>
        <xdr:cNvPr id="19" name="Picture 5" descr="untitled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4419600"/>
          <a:ext cx="142875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"/>
  <sheetViews>
    <sheetView tabSelected="1" zoomScale="80" zoomScaleNormal="80" workbookViewId="0" topLeftCell="A1">
      <pane ySplit="7" topLeftCell="A8" activePane="bottomLeft" state="frozen"/>
      <selection pane="bottomLeft" activeCell="S9" sqref="S9:S13"/>
    </sheetView>
  </sheetViews>
  <sheetFormatPr defaultColWidth="9.140625" defaultRowHeight="15"/>
  <cols>
    <col min="1" max="1" width="7.28125" style="0" customWidth="1"/>
    <col min="2" max="2" width="73.57421875" style="0" customWidth="1"/>
    <col min="3" max="3" width="67.28125" style="0" customWidth="1"/>
    <col min="4" max="5" width="14.28125" style="4" customWidth="1"/>
    <col min="6" max="17" width="7.140625" style="4" customWidth="1"/>
    <col min="18" max="18" width="14.28125" style="1" customWidth="1"/>
    <col min="19" max="19" width="13.57421875" style="3" customWidth="1"/>
    <col min="20" max="20" width="14.28125" style="3" customWidth="1"/>
    <col min="21" max="21" width="21.28125" style="0" customWidth="1"/>
    <col min="23" max="23" width="10.421875" style="0" customWidth="1"/>
    <col min="24" max="24" width="7.7109375" style="0" customWidth="1"/>
  </cols>
  <sheetData>
    <row r="1" spans="1:20" ht="26.25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2:20" ht="18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15.75" thickBot="1"/>
    <row r="4" spans="1:24" ht="15" customHeight="1">
      <c r="A4" s="38" t="s">
        <v>34</v>
      </c>
      <c r="B4" s="30" t="s">
        <v>4</v>
      </c>
      <c r="C4" s="30" t="s">
        <v>6</v>
      </c>
      <c r="D4" s="33" t="s">
        <v>1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 t="s">
        <v>2</v>
      </c>
      <c r="T4" s="34"/>
      <c r="U4" s="1"/>
      <c r="V4" s="1"/>
      <c r="W4" s="1"/>
      <c r="X4" s="1"/>
    </row>
    <row r="5" spans="1:24" ht="15">
      <c r="A5" s="39"/>
      <c r="B5" s="31"/>
      <c r="C5" s="36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5"/>
      <c r="U5" s="1"/>
      <c r="V5" s="1"/>
      <c r="W5" s="1"/>
      <c r="X5" s="1"/>
    </row>
    <row r="6" spans="1:24" ht="18.75">
      <c r="A6" s="40"/>
      <c r="B6" s="32"/>
      <c r="C6" s="37"/>
      <c r="D6" s="37" t="s">
        <v>9</v>
      </c>
      <c r="E6" s="37" t="s">
        <v>8</v>
      </c>
      <c r="F6" s="36" t="s">
        <v>5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42" t="s">
        <v>10</v>
      </c>
      <c r="T6" s="44" t="s">
        <v>0</v>
      </c>
      <c r="U6" s="1"/>
      <c r="V6" s="1"/>
      <c r="W6" s="1"/>
      <c r="X6" s="1"/>
    </row>
    <row r="7" spans="1:24" ht="113.25" customHeight="1" thickBot="1">
      <c r="A7" s="40"/>
      <c r="B7" s="32"/>
      <c r="C7" s="37"/>
      <c r="D7" s="41"/>
      <c r="E7" s="41"/>
      <c r="F7" s="9" t="s">
        <v>16</v>
      </c>
      <c r="G7" s="9" t="s">
        <v>17</v>
      </c>
      <c r="H7" s="9" t="s">
        <v>11</v>
      </c>
      <c r="I7" s="9" t="s">
        <v>18</v>
      </c>
      <c r="J7" s="9" t="s">
        <v>19</v>
      </c>
      <c r="K7" s="9" t="s">
        <v>20</v>
      </c>
      <c r="L7" s="9" t="s">
        <v>21</v>
      </c>
      <c r="M7" s="9" t="s">
        <v>22</v>
      </c>
      <c r="N7" s="9" t="s">
        <v>12</v>
      </c>
      <c r="O7" s="9" t="s">
        <v>13</v>
      </c>
      <c r="P7" s="9" t="s">
        <v>14</v>
      </c>
      <c r="Q7" s="9" t="s">
        <v>15</v>
      </c>
      <c r="R7" s="8" t="s">
        <v>7</v>
      </c>
      <c r="S7" s="43"/>
      <c r="T7" s="45"/>
      <c r="U7" s="2"/>
      <c r="V7" s="1"/>
      <c r="W7" s="1"/>
      <c r="X7" s="1"/>
    </row>
    <row r="8" spans="1:20" s="12" customFormat="1" ht="18.75">
      <c r="A8" s="25">
        <v>11</v>
      </c>
      <c r="B8" s="24" t="s">
        <v>33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</row>
    <row r="9" spans="1:20" s="12" customFormat="1" ht="15">
      <c r="A9" s="14">
        <v>1</v>
      </c>
      <c r="B9" s="13" t="s">
        <v>24</v>
      </c>
      <c r="C9" s="20" t="s">
        <v>25</v>
      </c>
      <c r="D9" s="11" t="s">
        <v>23</v>
      </c>
      <c r="E9" s="10">
        <v>1</v>
      </c>
      <c r="F9" s="10"/>
      <c r="G9" s="10"/>
      <c r="H9" s="10"/>
      <c r="I9" s="10">
        <v>1</v>
      </c>
      <c r="J9" s="10"/>
      <c r="K9" s="10"/>
      <c r="L9" s="10"/>
      <c r="M9" s="10"/>
      <c r="N9" s="10"/>
      <c r="O9" s="10"/>
      <c r="P9" s="10"/>
      <c r="Q9" s="10"/>
      <c r="R9" s="16">
        <f aca="true" t="shared" si="0" ref="R9:R13">SUM(F9:Q9)</f>
        <v>1</v>
      </c>
      <c r="S9" s="18">
        <v>25108.2</v>
      </c>
      <c r="T9" s="19">
        <f aca="true" t="shared" si="1" ref="T9:T14">R9*S9</f>
        <v>25108.2</v>
      </c>
    </row>
    <row r="10" spans="1:20" s="12" customFormat="1" ht="15">
      <c r="A10" s="14">
        <f aca="true" t="shared" si="2" ref="A10:A14">A9+1</f>
        <v>2</v>
      </c>
      <c r="B10" s="13" t="s">
        <v>26</v>
      </c>
      <c r="C10" s="21">
        <v>35037</v>
      </c>
      <c r="D10" s="11" t="s">
        <v>23</v>
      </c>
      <c r="E10" s="10">
        <v>1</v>
      </c>
      <c r="F10" s="10"/>
      <c r="G10" s="10"/>
      <c r="H10" s="10"/>
      <c r="I10" s="10">
        <v>1</v>
      </c>
      <c r="J10" s="10"/>
      <c r="K10" s="10"/>
      <c r="L10" s="10"/>
      <c r="M10" s="10"/>
      <c r="N10" s="10"/>
      <c r="O10" s="10"/>
      <c r="P10" s="10"/>
      <c r="Q10" s="10"/>
      <c r="R10" s="16">
        <f t="shared" si="0"/>
        <v>1</v>
      </c>
      <c r="S10" s="18">
        <v>1834.2</v>
      </c>
      <c r="T10" s="19">
        <f t="shared" si="1"/>
        <v>1834.2</v>
      </c>
    </row>
    <row r="11" spans="1:20" s="12" customFormat="1" ht="15">
      <c r="A11" s="14">
        <f t="shared" si="2"/>
        <v>3</v>
      </c>
      <c r="B11" s="13" t="s">
        <v>27</v>
      </c>
      <c r="C11" s="15" t="s">
        <v>28</v>
      </c>
      <c r="D11" s="11" t="s">
        <v>23</v>
      </c>
      <c r="E11" s="10">
        <v>1</v>
      </c>
      <c r="F11" s="10"/>
      <c r="G11" s="10"/>
      <c r="H11" s="10"/>
      <c r="I11" s="10"/>
      <c r="J11" s="10"/>
      <c r="K11" s="10"/>
      <c r="L11" s="10"/>
      <c r="M11" s="10"/>
      <c r="N11" s="10">
        <v>1</v>
      </c>
      <c r="O11" s="10"/>
      <c r="P11" s="10"/>
      <c r="Q11" s="10"/>
      <c r="R11" s="16">
        <f t="shared" si="0"/>
        <v>1</v>
      </c>
      <c r="S11" s="18">
        <v>5750.1</v>
      </c>
      <c r="T11" s="19">
        <f t="shared" si="1"/>
        <v>5750.1</v>
      </c>
    </row>
    <row r="12" spans="1:20" s="12" customFormat="1" ht="15">
      <c r="A12" s="14">
        <f t="shared" si="2"/>
        <v>4</v>
      </c>
      <c r="B12" s="13" t="s">
        <v>29</v>
      </c>
      <c r="C12" s="15" t="s">
        <v>30</v>
      </c>
      <c r="D12" s="11" t="s">
        <v>23</v>
      </c>
      <c r="E12" s="10">
        <v>1</v>
      </c>
      <c r="F12" s="10"/>
      <c r="G12" s="10"/>
      <c r="H12" s="10"/>
      <c r="I12" s="10"/>
      <c r="J12" s="10"/>
      <c r="K12" s="10"/>
      <c r="L12" s="10"/>
      <c r="M12" s="10"/>
      <c r="N12" s="10">
        <v>1</v>
      </c>
      <c r="O12" s="10"/>
      <c r="P12" s="10"/>
      <c r="Q12" s="10"/>
      <c r="R12" s="16">
        <f t="shared" si="0"/>
        <v>1</v>
      </c>
      <c r="S12" s="18">
        <v>5626.8</v>
      </c>
      <c r="T12" s="19">
        <f t="shared" si="1"/>
        <v>5626.8</v>
      </c>
    </row>
    <row r="13" spans="1:20" s="12" customFormat="1" ht="15">
      <c r="A13" s="14">
        <f t="shared" si="2"/>
        <v>5</v>
      </c>
      <c r="B13" s="13" t="s">
        <v>31</v>
      </c>
      <c r="C13" s="15" t="s">
        <v>32</v>
      </c>
      <c r="D13" s="11" t="s">
        <v>23</v>
      </c>
      <c r="E13" s="10">
        <v>1</v>
      </c>
      <c r="F13" s="10"/>
      <c r="G13" s="10"/>
      <c r="H13" s="10"/>
      <c r="I13" s="10"/>
      <c r="J13" s="10"/>
      <c r="K13" s="10"/>
      <c r="L13" s="10"/>
      <c r="M13" s="10"/>
      <c r="N13" s="10">
        <v>1</v>
      </c>
      <c r="O13" s="10"/>
      <c r="P13" s="10"/>
      <c r="Q13" s="10"/>
      <c r="R13" s="16">
        <f t="shared" si="0"/>
        <v>1</v>
      </c>
      <c r="S13" s="18">
        <v>16358.4</v>
      </c>
      <c r="T13" s="19">
        <f t="shared" si="1"/>
        <v>16358.4</v>
      </c>
    </row>
    <row r="14" spans="1:20" ht="15.75" thickBot="1">
      <c r="A14" s="14">
        <f t="shared" si="2"/>
        <v>6</v>
      </c>
      <c r="B14" s="13"/>
      <c r="C14" s="13"/>
      <c r="D14" s="1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6">
        <f aca="true" t="shared" si="3" ref="R14">SUM(F14:Q14)</f>
        <v>0</v>
      </c>
      <c r="S14" s="17"/>
      <c r="T14" s="22">
        <f t="shared" si="1"/>
        <v>0</v>
      </c>
    </row>
    <row r="15" spans="1:20" ht="15.75" thickBot="1">
      <c r="A15" s="26" t="s">
        <v>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  <c r="T15" s="23">
        <f>SUM(T9:T14)</f>
        <v>54677.700000000004</v>
      </c>
    </row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</sheetData>
  <mergeCells count="12">
    <mergeCell ref="A15:S15"/>
    <mergeCell ref="A1:T1"/>
    <mergeCell ref="B4:B7"/>
    <mergeCell ref="D4:R5"/>
    <mergeCell ref="S4:T5"/>
    <mergeCell ref="C4:C7"/>
    <mergeCell ref="A4:A7"/>
    <mergeCell ref="D6:D7"/>
    <mergeCell ref="E6:E7"/>
    <mergeCell ref="F6:R6"/>
    <mergeCell ref="S6:S7"/>
    <mergeCell ref="T6:T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3" r:id="rId2"/>
  <ignoredErrors>
    <ignoredError sqref="R9:R1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Kotyková Gabriela</cp:lastModifiedBy>
  <cp:lastPrinted>2018-09-20T14:02:53Z</cp:lastPrinted>
  <dcterms:created xsi:type="dcterms:W3CDTF">2017-02-09T08:34:34Z</dcterms:created>
  <dcterms:modified xsi:type="dcterms:W3CDTF">2018-10-26T12:14:56Z</dcterms:modified>
  <cp:category/>
  <cp:version/>
  <cp:contentType/>
  <cp:contentStatus/>
</cp:coreProperties>
</file>