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10785" yWindow="65521" windowWidth="4455" windowHeight="6120" activeTab="0"/>
  </bookViews>
  <sheets>
    <sheet name="LFHK SIMU" sheetId="2" r:id="rId1"/>
  </sheets>
  <definedNames>
    <definedName name="_xlnm._FilterDatabase" localSheetId="0" hidden="1">'LFHK SIMU'!$A$4:$J$42</definedName>
    <definedName name="Excel_BuiltIn_Print_Titles_1" localSheetId="0">'LFHK SIMU'!$C$4:$IE$4</definedName>
    <definedName name="Excel_BuiltIn_Print_Titles_1">#REF!</definedName>
    <definedName name="_xlnm.Print_Area" localSheetId="0">'LFHK SIMU'!$A$1:$J$40</definedName>
    <definedName name="_xlnm.Print_Titles" localSheetId="0">'LFHK SIMU'!$4:$4</definedName>
  </definedNames>
  <calcPr calcId="162913"/>
</workbook>
</file>

<file path=xl/sharedStrings.xml><?xml version="1.0" encoding="utf-8"?>
<sst xmlns="http://schemas.openxmlformats.org/spreadsheetml/2006/main" count="119" uniqueCount="58">
  <si>
    <t>ks</t>
  </si>
  <si>
    <t>kód výrobku</t>
  </si>
  <si>
    <t>Reproduktorová soustava</t>
  </si>
  <si>
    <t>poř.č.</t>
  </si>
  <si>
    <t>název</t>
  </si>
  <si>
    <t>výrobce</t>
  </si>
  <si>
    <t>typ</t>
  </si>
  <si>
    <t>popis</t>
  </si>
  <si>
    <t>Kč/jednotka bez_DPH</t>
  </si>
  <si>
    <t>počet</t>
  </si>
  <si>
    <t>cena celkem / Kč bez DPH</t>
  </si>
  <si>
    <t>CHIXSM1U</t>
  </si>
  <si>
    <t>Držák dipleje</t>
  </si>
  <si>
    <t>LCD displej</t>
  </si>
  <si>
    <t>LIGHDMITPSRX95</t>
  </si>
  <si>
    <t>Přenos signálu po CAT 5/6</t>
  </si>
  <si>
    <t>Extender pro přenos HDMI po kabelu CATx - Přijímač.
Podpora standardů HDBase-T, HDMI 1.4a, HDCP 1.4, podpora 4K/UHD@30Hz, HDCP kompatibilní.
Kompatibilní s CAT5e/6/7 kabely. Podpora rozlišení min. 1080p/60, 4K/UHD@30Hz, Přenos podporovaného rozlišení min. na 60 m.
Přenos RS-232 (obousměrně) a IR příkazů, EDID.
Napájení přijímače po CATx kabelu z kompatibilního vysílače.</t>
  </si>
  <si>
    <t>LIGHDMITPSTX95</t>
  </si>
  <si>
    <t>Extender pro přenos HDMI po kabelu CATx - Vysílač.
Podpora standardů HDBase-T, HDMI 1.4a, HDCP 1.4, podpora 4K/UHD@30Hz, HDCP kompatibilní.
Kompatibilní s CAT5e/6/7 kabely. Podpora rozlišení min. 1080p/60, 4K/UHD@30Hz, Přenos podporovaného rozlišení min. na 60 m.
Přenos RS-232 (obousměrně) a IR příkazů, EDID.
Napájení kompatibilního přijímače po CATx kabelu.</t>
  </si>
  <si>
    <t>Přepínač</t>
  </si>
  <si>
    <t>HDMI přepínač, min. 4x vstup HDMI, 4x vstup HDBase-T, min. 4x výstup HDMI, HDCP kompatibilní, podpora rozlišení min. 1920x1080@60Hz, kompatibilní 4K@30Hz a 4K@60Hz (4:2:0), EDID manažer, Audio de-embedder.</t>
  </si>
  <si>
    <t>Datový projektor</t>
  </si>
  <si>
    <t>AVMDRZPROJ 2.</t>
  </si>
  <si>
    <t>Držák projektoru</t>
  </si>
  <si>
    <t xml:space="preserve">Univerzální držák - komplet vč. universálního adaptéru pro projektory.
Bílý komaxit.
Nosnost 20 kg
</t>
  </si>
  <si>
    <t>Rámová plátna</t>
  </si>
  <si>
    <t xml:space="preserve">Profesionální LCD displej (bez TV tuneru) úhlopříčky 55", nativní rozlišení 1920x1080 obr. bodů, jas min. 350 cd/m2, určený pro provoz min. 12/7, pozorovací úhly min. 170°, vstup min. 2xHDMI. </t>
  </si>
  <si>
    <t xml:space="preserve">Datový projektor, 5000 ANSI Lm, rozlišení 1920x1080 obrazových bodů, Laser-LED zdroj světla s životností min. 15 000 hodin, vstup HDBase-T. </t>
  </si>
  <si>
    <t>Rámová projekční plocha. Projekční povrch pro fullHD projekci se ziskem 1.3.  Formát 16:9, rozměr obrazu 135x240cm, matně černý hliníkový rámeček.</t>
  </si>
  <si>
    <t>C-219 interna/karim</t>
  </si>
  <si>
    <t>C-216 ultrazvuk</t>
  </si>
  <si>
    <t>Nástěnný držák pro displej 55". 
Min. nosnost70 kg. Mezera mezi displejem a stěnou min. 50mm pro instalaci zařízení za displej.
Možnost horizontálního posunu po instalaci min. +/- 200 mm doleva a doprava. 
Možnost doladění výšky a vodováhy pro instalaci pomocí nastavovacích šroubů.</t>
  </si>
  <si>
    <t>C-220 poslechy</t>
  </si>
  <si>
    <t>Nástěnný držák pro displej 55". Držák s pohyblivými rameny umožňujícími vysunutí a otočení displeje minimálně o 90°. Nosnost 80 kg.</t>
  </si>
  <si>
    <t>C-2201a poslechy</t>
  </si>
  <si>
    <t>EXT6084403</t>
  </si>
  <si>
    <t>Zesilovač</t>
  </si>
  <si>
    <t>Miniaturní výkonový zesilovač 2x 15/8 W_4/8 Ω, 20 Hz - 20 kHz, nastavení výšek, basů, symetrický a nesymetrický vstup, stereo a dual mono zapojení,  řiditelná hlasitost, ENERGY STAR, bez větráku, rozměry 43x109x76 mm</t>
  </si>
  <si>
    <t>CUECS0222</t>
  </si>
  <si>
    <t>Ovládací panely</t>
  </si>
  <si>
    <t xml:space="preserve">Tlačítkový panel drátový vestavný, 16 podsvícených tlačítek, 2 LED indikátory, masivní nerezový rámeček, komunikace a napájení přes CUEwire. Balení obsahuje instalační krabici. </t>
  </si>
  <si>
    <t>Řídicí jednotka</t>
  </si>
  <si>
    <t>Kontrolér řídicího systému. Technické parametry kontroléru: paměť min. 256MB RAM, porty min. 3x RS232, min. 3x IR/RS232 jednosměrné, 1x LAN (PoE) pro komunikaci a řízení po IP, vestavěný webový server.</t>
  </si>
  <si>
    <t>Kabelové trasy</t>
  </si>
  <si>
    <t>APAMASK6C-W</t>
  </si>
  <si>
    <t>2 pásmová reprosoustava , min. 6,5"+1", pokrytí min. 150˚x150˚, min. 5° naklonění ovučnic, min. 100W / 8Ω, SPL min. 90 dB, frekvenční rozsah max. 65 Hz - min. 20 kHz, vč. otočného držáku.</t>
  </si>
  <si>
    <t xml:space="preserve">Profesionální LCD displej (bez TV tuneru) úhlopříčky min. 42", nativní rozlišení 1920x1080 obr. bodů, jas min. 350 cd/m2, určený pro provoz min. 12/7, pozorovací úhly min. 170°, vstup min. 2xHDMI. </t>
  </si>
  <si>
    <t>množ. jednotka</t>
  </si>
  <si>
    <t>HDMI extender</t>
  </si>
  <si>
    <t>C205 ovladovna</t>
  </si>
  <si>
    <t>Chránička</t>
  </si>
  <si>
    <t>m</t>
  </si>
  <si>
    <t>Chráníčky pod omítku průměr 22 mm včetně montáže pod omítku -  pro místnost C204 a C216</t>
  </si>
  <si>
    <t>C-204 Simulační místnost</t>
  </si>
  <si>
    <t>CENA CELKEM bez DPH</t>
  </si>
  <si>
    <t xml:space="preserve">   </t>
  </si>
  <si>
    <t>POLOŽKOVÝ ROZPOČET</t>
  </si>
  <si>
    <t>Stavba/Objekt: Simulační centrum LF HK - Vybavení AV technikou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</si>
</sst>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5" formatCode="#,##0\ &quot;Kč&quot;;\-#,##0\ &quot;Kč&quot;"/>
    <numFmt numFmtId="43" formatCode="_-* #,##0.00\ _K_č_-;\-* #,##0.00\ _K_č_-;_-* &quot;-&quot;??\ _K_č_-;_-@_-"/>
    <numFmt numFmtId="164" formatCode="#,##0\ &quot;Kč&quot;"/>
    <numFmt numFmtId="165" formatCode="#,##0_ ;[Red]\-#,##0\ "/>
    <numFmt numFmtId="166" formatCode="#,##0&quot; F&quot;_);[Red]\(#,##0&quot; F&quot;\)"/>
    <numFmt numFmtId="167" formatCode="_(&quot;$&quot;* #,##0.00_);_(&quot;$&quot;* \(#,##0.00\);_(&quot;$&quot;* &quot;-&quot;??_);_(@_)"/>
    <numFmt numFmtId="168" formatCode="_-* #,##0.00_-;\-* #,##0.00_-;_-* &quot;-&quot;??_-;_-@_-"/>
    <numFmt numFmtId="169" formatCode="_-[$€-2]\ * #,##0.00_-;\-[$€-2]\ * #,##0.00_-;_-[$€-2]\ * &quot;-&quot;??_-"/>
    <numFmt numFmtId="170" formatCode="_-&quot;£&quot;* #,##0.00_-;\-&quot;£&quot;* #,##0.00_-;_-&quot;£&quot;* &quot;-&quot;??_-;_-@_-"/>
    <numFmt numFmtId="171" formatCode="#,##0&quot; Kč&quot;"/>
    <numFmt numFmtId="172" formatCode="_-* #,##0\ _D_M_-;\-* #,##0\ _D_M_-;_-* &quot;- &quot;_D_M_-;_-@_-"/>
    <numFmt numFmtId="173" formatCode="_-[$€-2]\ * #,##0.00_-;\-[$€-2]\ * #,##0.00_-;_-[$€-2]\ * \-??_-"/>
    <numFmt numFmtId="174" formatCode="_-* #,##0.00&quot; Kč&quot;_-;\-* #,##0.00&quot; Kč&quot;_-;_-* \-??&quot; Kč&quot;_-;_-@_-"/>
    <numFmt numFmtId="175" formatCode="_-* #,##0&quot; DM&quot;_-;\-* #,##0&quot; DM&quot;_-;_-* &quot;- DM&quot;_-;_-@_-"/>
  </numFmts>
  <fonts count="48">
    <font>
      <sz val="10"/>
      <name val="Arial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0"/>
      <color theme="1"/>
      <name val="Arial"/>
      <family val="2"/>
    </font>
    <font>
      <sz val="10"/>
      <color theme="1"/>
      <name val="Arial CE"/>
      <family val="2"/>
    </font>
    <font>
      <b/>
      <sz val="12"/>
      <color theme="1"/>
      <name val="Arial CE"/>
      <family val="2"/>
    </font>
    <font>
      <b/>
      <sz val="10"/>
      <color theme="1"/>
      <name val="Arial CE"/>
      <family val="2"/>
    </font>
    <font>
      <sz val="10"/>
      <color rgb="FFFF0000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2"/>
    </font>
    <font>
      <sz val="8"/>
      <color indexed="8"/>
      <name val=".HelveticaLightTTEE"/>
      <family val="2"/>
    </font>
    <font>
      <b/>
      <sz val="10"/>
      <color indexed="8"/>
      <name val=".HelveticaLightTTEE"/>
      <family val="2"/>
    </font>
    <font>
      <b/>
      <sz val="10"/>
      <name val="Times New Roman CE"/>
      <family val="2"/>
    </font>
    <font>
      <sz val="10"/>
      <name val="Helv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i/>
      <u val="single"/>
      <sz val="12"/>
      <name val="Arial CE"/>
      <family val="2"/>
    </font>
    <font>
      <b/>
      <sz val="24"/>
      <name val="Arial"/>
      <family val="2"/>
    </font>
    <font>
      <b/>
      <sz val="20"/>
      <name val="Arial CE"/>
      <family val="2"/>
    </font>
    <font>
      <b/>
      <sz val="16"/>
      <color indexed="9"/>
      <name val="Arial CE"/>
      <family val="2"/>
    </font>
    <font>
      <sz val="9"/>
      <name val="Arial CE"/>
      <family val="2"/>
    </font>
    <font>
      <sz val="10"/>
      <color indexed="8"/>
      <name val="Calibri"/>
      <family val="2"/>
    </font>
    <font>
      <sz val="14"/>
      <name val="Stamp"/>
      <family val="2"/>
    </font>
    <font>
      <b/>
      <sz val="10"/>
      <name val="Arial Narrow CE"/>
      <family val="2"/>
    </font>
    <font>
      <i/>
      <sz val="10"/>
      <color indexed="10"/>
      <name val="Arial CE"/>
      <family val="2"/>
    </font>
    <font>
      <sz val="10"/>
      <name val="Times New Roman"/>
      <family val="1"/>
    </font>
    <font>
      <sz val="8"/>
      <color indexed="12"/>
      <name val=".HelveticaLightTTEE"/>
      <family val="2"/>
    </font>
    <font>
      <u val="single"/>
      <sz val="10"/>
      <color indexed="12"/>
      <name val="Times New Roman"/>
      <family val="1"/>
    </font>
    <font>
      <sz val="8"/>
      <name val=".HelveticaLightTTEE"/>
      <family val="2"/>
    </font>
    <font>
      <b/>
      <sz val="16"/>
      <color theme="1"/>
      <name val="Arial CE"/>
      <family val="2"/>
    </font>
    <font>
      <b/>
      <sz val="14"/>
      <color theme="1"/>
      <name val="Arial CE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lightGray">
        <fgColor indexed="22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hair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ck"/>
      <bottom style="thick"/>
    </border>
    <border>
      <left/>
      <right/>
      <top style="thick">
        <color indexed="8"/>
      </top>
      <bottom style="thick">
        <color indexed="8"/>
      </bottom>
    </border>
    <border>
      <left/>
      <right/>
      <top style="hair"/>
      <bottom style="hair"/>
    </border>
    <border>
      <left/>
      <right/>
      <top style="thin"/>
      <bottom style="thin"/>
    </border>
    <border>
      <left/>
      <right/>
      <top style="medium"/>
      <bottom style="medium"/>
    </border>
    <border>
      <left style="hair"/>
      <right style="hair"/>
      <top style="hair"/>
      <bottom style="hair"/>
    </border>
    <border>
      <left/>
      <right/>
      <top/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</borders>
  <cellStyleXfs count="24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1" applyNumberFormat="0" applyFill="0" applyAlignment="0" applyProtection="0"/>
    <xf numFmtId="0" fontId="6" fillId="16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6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0" fontId="2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165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67" fontId="1" fillId="0" borderId="0" applyFont="0" applyFill="0" applyBorder="0" applyAlignment="0" applyProtection="0"/>
    <xf numFmtId="171" fontId="3" fillId="0" borderId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0" borderId="0" applyNumberFormat="0" applyFill="0" applyBorder="0">
      <alignment/>
      <protection locked="0"/>
    </xf>
    <xf numFmtId="0" fontId="25" fillId="0" borderId="0" applyNumberFormat="0" applyFill="0" applyBorder="0">
      <alignment/>
      <protection locked="0"/>
    </xf>
    <xf numFmtId="0" fontId="32" fillId="25" borderId="0" applyNumberFormat="0" applyBorder="0" applyAlignment="0" applyProtection="0"/>
    <xf numFmtId="0" fontId="33" fillId="38" borderId="0" applyNumberFormat="0" applyBorder="0" applyProtection="0">
      <alignment/>
    </xf>
    <xf numFmtId="0" fontId="6" fillId="39" borderId="2" applyNumberFormat="0" applyAlignment="0" applyProtection="0"/>
    <xf numFmtId="0" fontId="26" fillId="0" borderId="10" applyNumberFormat="0" applyFont="0" applyFill="0" applyProtection="0">
      <alignment/>
    </xf>
    <xf numFmtId="0" fontId="0" fillId="0" borderId="11" applyNumberFormat="0">
      <alignment vertical="center" wrapText="1"/>
      <protection/>
    </xf>
    <xf numFmtId="0" fontId="27" fillId="0" borderId="12" applyNumberFormat="0">
      <alignment horizontal="left" vertical="center"/>
      <protection/>
    </xf>
    <xf numFmtId="0" fontId="34" fillId="37" borderId="13" applyNumberFormat="0" applyFont="0">
      <alignment/>
      <protection/>
    </xf>
    <xf numFmtId="0" fontId="3" fillId="15" borderId="14" applyNumberFormat="0" applyAlignment="0">
      <protection/>
    </xf>
    <xf numFmtId="0" fontId="35" fillId="40" borderId="15" applyNumberFormat="0">
      <alignment/>
      <protection/>
    </xf>
    <xf numFmtId="0" fontId="36" fillId="41" borderId="0" applyNumberFormat="0">
      <alignment/>
      <protection/>
    </xf>
    <xf numFmtId="0" fontId="28" fillId="42" borderId="16" applyNumberFormat="0">
      <alignment/>
      <protection/>
    </xf>
    <xf numFmtId="0" fontId="10" fillId="43" borderId="0" applyNumberFormat="0" applyBorder="0" applyAlignment="0" applyProtection="0"/>
    <xf numFmtId="0" fontId="37" fillId="0" borderId="0">
      <alignment/>
      <protection/>
    </xf>
    <xf numFmtId="0" fontId="3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" fillId="0" borderId="0" applyProtection="0">
      <alignment/>
    </xf>
    <xf numFmtId="0" fontId="1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Protection="0">
      <alignment/>
    </xf>
    <xf numFmtId="0" fontId="40" fillId="0" borderId="0" applyFill="0" applyBorder="0" applyProtection="0">
      <alignment horizontal="left"/>
    </xf>
    <xf numFmtId="0" fontId="41" fillId="0" borderId="0" applyNumberFormat="0">
      <alignment horizontal="left" vertical="center"/>
      <protection/>
    </xf>
    <xf numFmtId="0" fontId="3" fillId="44" borderId="6" applyNumberFormat="0" applyFont="0" applyAlignment="0" applyProtection="0"/>
    <xf numFmtId="9" fontId="1" fillId="0" borderId="0" applyFont="0" applyFill="0" applyBorder="0" applyAlignment="0" applyProtection="0"/>
    <xf numFmtId="0" fontId="13" fillId="26" borderId="0" applyNumberFormat="0" applyBorder="0" applyAlignment="0" applyProtection="0"/>
    <xf numFmtId="0" fontId="29" fillId="0" borderId="0">
      <alignment/>
      <protection/>
    </xf>
    <xf numFmtId="0" fontId="34" fillId="37" borderId="17">
      <alignment vertical="center"/>
      <protection/>
    </xf>
    <xf numFmtId="0" fontId="15" fillId="29" borderId="8" applyNumberFormat="0" applyAlignment="0" applyProtection="0"/>
    <xf numFmtId="0" fontId="17" fillId="45" borderId="8" applyNumberFormat="0" applyAlignment="0" applyProtection="0"/>
    <xf numFmtId="0" fontId="18" fillId="45" borderId="9" applyNumberFormat="0" applyAlignment="0" applyProtection="0"/>
    <xf numFmtId="170" fontId="1" fillId="0" borderId="0" applyFont="0" applyFill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49" borderId="0" applyNumberFormat="0" applyBorder="0" applyAlignment="0" applyProtection="0"/>
    <xf numFmtId="0" fontId="0" fillId="0" borderId="0">
      <alignment/>
      <protection/>
    </xf>
    <xf numFmtId="0" fontId="3" fillId="2" borderId="0" applyNumberFormat="0" applyBorder="0" applyAlignment="0" applyProtection="0"/>
    <xf numFmtId="0" fontId="3" fillId="24" borderId="0" applyNumberFormat="0" applyBorder="0" applyAlignment="0" applyProtection="0"/>
    <xf numFmtId="0" fontId="3" fillId="3" borderId="0" applyNumberFormat="0" applyBorder="0" applyAlignment="0" applyProtection="0"/>
    <xf numFmtId="0" fontId="3" fillId="25" borderId="0" applyNumberFormat="0" applyBorder="0" applyAlignment="0" applyProtection="0"/>
    <xf numFmtId="0" fontId="3" fillId="4" borderId="0" applyNumberFormat="0" applyBorder="0" applyAlignment="0" applyProtection="0"/>
    <xf numFmtId="0" fontId="3" fillId="26" borderId="0" applyNumberFormat="0" applyBorder="0" applyAlignment="0" applyProtection="0"/>
    <xf numFmtId="0" fontId="3" fillId="5" borderId="0" applyNumberFormat="0" applyBorder="0" applyAlignment="0" applyProtection="0"/>
    <xf numFmtId="0" fontId="3" fillId="27" borderId="0" applyNumberFormat="0" applyBorder="0" applyAlignment="0" applyProtection="0"/>
    <xf numFmtId="0" fontId="3" fillId="6" borderId="0" applyNumberFormat="0" applyBorder="0" applyAlignment="0" applyProtection="0"/>
    <xf numFmtId="0" fontId="3" fillId="28" borderId="0" applyNumberFormat="0" applyBorder="0" applyAlignment="0" applyProtection="0"/>
    <xf numFmtId="0" fontId="3" fillId="7" borderId="0" applyNumberFormat="0" applyBorder="0" applyAlignment="0" applyProtection="0"/>
    <xf numFmtId="0" fontId="3" fillId="29" borderId="0" applyNumberFormat="0" applyBorder="0" applyAlignment="0" applyProtection="0"/>
    <xf numFmtId="0" fontId="3" fillId="8" borderId="0" applyNumberFormat="0" applyBorder="0" applyAlignment="0" applyProtection="0"/>
    <xf numFmtId="0" fontId="3" fillId="30" borderId="0" applyNumberFormat="0" applyBorder="0" applyAlignment="0" applyProtection="0"/>
    <xf numFmtId="0" fontId="3" fillId="9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32" borderId="0" applyNumberFormat="0" applyBorder="0" applyAlignment="0" applyProtection="0"/>
    <xf numFmtId="0" fontId="3" fillId="5" borderId="0" applyNumberFormat="0" applyBorder="0" applyAlignment="0" applyProtection="0"/>
    <xf numFmtId="0" fontId="3" fillId="27" borderId="0" applyNumberFormat="0" applyBorder="0" applyAlignment="0" applyProtection="0"/>
    <xf numFmtId="0" fontId="3" fillId="8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33" borderId="0" applyNumberFormat="0" applyBorder="0" applyAlignment="0" applyProtection="0"/>
    <xf numFmtId="0" fontId="4" fillId="12" borderId="0" applyNumberFormat="0" applyBorder="0" applyAlignment="0" applyProtection="0"/>
    <xf numFmtId="0" fontId="4" fillId="34" borderId="0" applyNumberFormat="0" applyBorder="0" applyAlignment="0" applyProtection="0"/>
    <xf numFmtId="0" fontId="4" fillId="9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35" borderId="0" applyNumberFormat="0" applyBorder="0" applyAlignment="0" applyProtection="0"/>
    <xf numFmtId="0" fontId="4" fillId="14" borderId="0" applyNumberFormat="0" applyBorder="0" applyAlignment="0" applyProtection="0"/>
    <xf numFmtId="0" fontId="4" fillId="36" borderId="0" applyNumberFormat="0" applyBorder="0" applyAlignment="0" applyProtection="0"/>
    <xf numFmtId="0" fontId="4" fillId="15" borderId="0" applyNumberFormat="0" applyBorder="0" applyAlignment="0" applyProtection="0"/>
    <xf numFmtId="0" fontId="4" fillId="37" borderId="0" applyNumberFormat="0" applyBorder="0" applyAlignment="0" applyProtection="0"/>
    <xf numFmtId="0" fontId="25" fillId="0" borderId="0" applyNumberFormat="0" applyFill="0" applyBorder="0">
      <alignment/>
      <protection locked="0"/>
    </xf>
    <xf numFmtId="0" fontId="32" fillId="3" borderId="0" applyNumberFormat="0" applyBorder="0" applyAlignment="0" applyProtection="0"/>
    <xf numFmtId="0" fontId="32" fillId="25" borderId="0" applyNumberFormat="0" applyBorder="0" applyAlignment="0" applyProtection="0"/>
    <xf numFmtId="0" fontId="6" fillId="16" borderId="2" applyNumberFormat="0" applyAlignment="0" applyProtection="0"/>
    <xf numFmtId="0" fontId="6" fillId="39" borderId="2" applyNumberFormat="0" applyAlignment="0" applyProtection="0"/>
    <xf numFmtId="0" fontId="10" fillId="17" borderId="0" applyNumberFormat="0" applyBorder="0" applyAlignment="0" applyProtection="0"/>
    <xf numFmtId="0" fontId="10" fillId="43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Alignment="0" applyProtection="0"/>
    <xf numFmtId="0" fontId="3" fillId="44" borderId="6" applyNumberFormat="0" applyFont="0" applyAlignment="0" applyProtection="0"/>
    <xf numFmtId="0" fontId="13" fillId="4" borderId="0" applyNumberFormat="0" applyBorder="0" applyAlignment="0" applyProtection="0"/>
    <xf numFmtId="0" fontId="13" fillId="26" borderId="0" applyNumberFormat="0" applyBorder="0" applyAlignment="0" applyProtection="0"/>
    <xf numFmtId="0" fontId="15" fillId="7" borderId="8" applyNumberFormat="0" applyAlignment="0" applyProtection="0"/>
    <xf numFmtId="0" fontId="15" fillId="29" borderId="8" applyNumberFormat="0" applyAlignment="0" applyProtection="0"/>
    <xf numFmtId="0" fontId="17" fillId="19" borderId="8" applyNumberFormat="0" applyAlignment="0" applyProtection="0"/>
    <xf numFmtId="0" fontId="17" fillId="45" borderId="8" applyNumberFormat="0" applyAlignment="0" applyProtection="0"/>
    <xf numFmtId="0" fontId="18" fillId="19" borderId="9" applyNumberFormat="0" applyAlignment="0" applyProtection="0"/>
    <xf numFmtId="0" fontId="18" fillId="45" borderId="9" applyNumberFormat="0" applyAlignment="0" applyProtection="0"/>
    <xf numFmtId="0" fontId="4" fillId="20" borderId="0" applyNumberFormat="0" applyBorder="0" applyAlignment="0" applyProtection="0"/>
    <xf numFmtId="0" fontId="4" fillId="46" borderId="0" applyNumberFormat="0" applyBorder="0" applyAlignment="0" applyProtection="0"/>
    <xf numFmtId="0" fontId="4" fillId="21" borderId="0" applyNumberFormat="0" applyBorder="0" applyAlignment="0" applyProtection="0"/>
    <xf numFmtId="0" fontId="4" fillId="47" borderId="0" applyNumberFormat="0" applyBorder="0" applyAlignment="0" applyProtection="0"/>
    <xf numFmtId="0" fontId="4" fillId="22" borderId="0" applyNumberFormat="0" applyBorder="0" applyAlignment="0" applyProtection="0"/>
    <xf numFmtId="0" fontId="4" fillId="48" borderId="0" applyNumberFormat="0" applyBorder="0" applyAlignment="0" applyProtection="0"/>
    <xf numFmtId="0" fontId="4" fillId="13" borderId="0" applyNumberFormat="0" applyBorder="0" applyAlignment="0" applyProtection="0"/>
    <xf numFmtId="0" fontId="4" fillId="35" borderId="0" applyNumberFormat="0" applyBorder="0" applyAlignment="0" applyProtection="0"/>
    <xf numFmtId="0" fontId="4" fillId="14" borderId="0" applyNumberFormat="0" applyBorder="0" applyAlignment="0" applyProtection="0"/>
    <xf numFmtId="0" fontId="4" fillId="36" borderId="0" applyNumberFormat="0" applyBorder="0" applyAlignment="0" applyProtection="0"/>
    <xf numFmtId="0" fontId="4" fillId="23" borderId="0" applyNumberFormat="0" applyBorder="0" applyAlignment="0" applyProtection="0"/>
    <xf numFmtId="0" fontId="4" fillId="49" borderId="0" applyNumberFormat="0" applyBorder="0" applyAlignment="0" applyProtection="0"/>
    <xf numFmtId="0" fontId="42" fillId="0" borderId="0">
      <alignment/>
      <protection/>
    </xf>
    <xf numFmtId="5" fontId="45" fillId="0" borderId="18" applyBorder="0" applyAlignment="0">
      <protection/>
    </xf>
    <xf numFmtId="0" fontId="44" fillId="0" borderId="0" applyNumberFormat="0" applyFill="0" applyBorder="0">
      <alignment/>
      <protection locked="0"/>
    </xf>
    <xf numFmtId="0" fontId="42" fillId="0" borderId="0">
      <alignment/>
      <protection/>
    </xf>
    <xf numFmtId="4" fontId="43" fillId="0" borderId="0">
      <alignment vertical="top"/>
      <protection/>
    </xf>
    <xf numFmtId="0" fontId="3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1" fillId="0" borderId="19" applyNumberFormat="0" applyFill="0" applyAlignment="0" applyProtection="0"/>
    <xf numFmtId="174" fontId="0" fillId="0" borderId="0" applyFill="0" applyBorder="0" applyAlignment="0" applyProtection="0"/>
    <xf numFmtId="0" fontId="0" fillId="0" borderId="20" applyNumberFormat="0">
      <alignment vertical="center" wrapText="1"/>
      <protection/>
    </xf>
    <xf numFmtId="0" fontId="35" fillId="50" borderId="21" applyNumberFormat="0" applyAlignment="0">
      <protection/>
    </xf>
    <xf numFmtId="0" fontId="36" fillId="51" borderId="0" applyNumberFormat="0" applyAlignment="0">
      <protection/>
    </xf>
    <xf numFmtId="0" fontId="2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1" fillId="0" borderId="0" applyNumberFormat="0">
      <alignment horizontal="left" vertical="center"/>
      <protection/>
    </xf>
    <xf numFmtId="9" fontId="0" fillId="0" borderId="0" applyFill="0" applyBorder="0" applyAlignment="0" applyProtection="0"/>
    <xf numFmtId="0" fontId="1" fillId="0" borderId="0">
      <alignment/>
      <protection/>
    </xf>
    <xf numFmtId="175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3">
    <xf numFmtId="0" fontId="0" fillId="0" borderId="0" xfId="0"/>
    <xf numFmtId="0" fontId="19" fillId="0" borderId="11" xfId="0" applyFont="1" applyFill="1" applyBorder="1" applyAlignment="1">
      <alignment vertical="center" wrapText="1"/>
    </xf>
    <xf numFmtId="0" fontId="19" fillId="0" borderId="11" xfId="0" applyFont="1" applyBorder="1" applyAlignment="1">
      <alignment horizontal="center" vertical="center" wrapText="1"/>
    </xf>
    <xf numFmtId="0" fontId="21" fillId="52" borderId="22" xfId="0" applyFont="1" applyFill="1" applyBorder="1" applyAlignment="1">
      <alignment horizontal="left" vertical="center"/>
    </xf>
    <xf numFmtId="0" fontId="21" fillId="52" borderId="16" xfId="0" applyFont="1" applyFill="1" applyBorder="1" applyAlignment="1">
      <alignment horizontal="left" vertical="center" wrapText="1"/>
    </xf>
    <xf numFmtId="0" fontId="21" fillId="52" borderId="16" xfId="0" applyFont="1" applyFill="1" applyBorder="1" applyAlignment="1">
      <alignment horizontal="left" vertical="center"/>
    </xf>
    <xf numFmtId="164" fontId="21" fillId="52" borderId="16" xfId="0" applyNumberFormat="1" applyFont="1" applyFill="1" applyBorder="1" applyAlignment="1">
      <alignment horizontal="left" vertical="center"/>
    </xf>
    <xf numFmtId="164" fontId="21" fillId="52" borderId="23" xfId="0" applyNumberFormat="1" applyFont="1" applyFill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1" fillId="19" borderId="22" xfId="0" applyFont="1" applyFill="1" applyBorder="1" applyAlignment="1">
      <alignment horizontal="left" vertical="center"/>
    </xf>
    <xf numFmtId="0" fontId="21" fillId="19" borderId="16" xfId="0" applyFont="1" applyFill="1" applyBorder="1" applyAlignment="1">
      <alignment horizontal="left" vertical="center"/>
    </xf>
    <xf numFmtId="0" fontId="21" fillId="19" borderId="16" xfId="0" applyFont="1" applyFill="1" applyBorder="1" applyAlignment="1">
      <alignment horizontal="left" vertical="center" wrapText="1"/>
    </xf>
    <xf numFmtId="164" fontId="21" fillId="19" borderId="16" xfId="0" applyNumberFormat="1" applyFont="1" applyFill="1" applyBorder="1" applyAlignment="1">
      <alignment horizontal="left" vertical="center"/>
    </xf>
    <xf numFmtId="164" fontId="21" fillId="19" borderId="23" xfId="0" applyNumberFormat="1" applyFont="1" applyFill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164" fontId="20" fillId="0" borderId="11" xfId="0" applyNumberFormat="1" applyFont="1" applyBorder="1" applyAlignment="1">
      <alignment horizontal="right" vertical="center"/>
    </xf>
    <xf numFmtId="0" fontId="19" fillId="0" borderId="11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19" fillId="0" borderId="22" xfId="0" applyFont="1" applyBorder="1" applyAlignment="1">
      <alignment vertical="center" wrapText="1"/>
    </xf>
    <xf numFmtId="0" fontId="19" fillId="0" borderId="16" xfId="0" applyFont="1" applyBorder="1" applyAlignment="1">
      <alignment horizontal="center" vertical="center"/>
    </xf>
    <xf numFmtId="164" fontId="20" fillId="0" borderId="23" xfId="0" applyNumberFormat="1" applyFont="1" applyBorder="1" applyAlignment="1">
      <alignment horizontal="right"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164" fontId="20" fillId="0" borderId="0" xfId="0" applyNumberFormat="1" applyFont="1" applyAlignment="1">
      <alignment horizontal="right" vertical="center" wrapText="1"/>
    </xf>
    <xf numFmtId="164" fontId="20" fillId="0" borderId="0" xfId="0" applyNumberFormat="1" applyFont="1" applyAlignment="1">
      <alignment horizontal="right" vertical="center"/>
    </xf>
    <xf numFmtId="0" fontId="22" fillId="0" borderId="11" xfId="0" applyFont="1" applyBorder="1" applyAlignment="1">
      <alignment horizontal="center" vertical="center" wrapText="1" shrinkToFit="1"/>
    </xf>
    <xf numFmtId="164" fontId="22" fillId="0" borderId="11" xfId="0" applyNumberFormat="1" applyFont="1" applyBorder="1" applyAlignment="1">
      <alignment horizontal="center" vertical="center" wrapText="1" shrinkToFit="1"/>
    </xf>
    <xf numFmtId="0" fontId="22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/>
    </xf>
    <xf numFmtId="164" fontId="23" fillId="0" borderId="16" xfId="0" applyNumberFormat="1" applyFont="1" applyBorder="1" applyAlignment="1">
      <alignment horizontal="right" vertical="center"/>
    </xf>
    <xf numFmtId="0" fontId="20" fillId="0" borderId="0" xfId="0" applyFont="1" applyAlignment="1">
      <alignment horizontal="center" vertical="center" wrapText="1"/>
    </xf>
    <xf numFmtId="0" fontId="19" fillId="0" borderId="16" xfId="0" applyFont="1" applyFill="1" applyBorder="1" applyAlignment="1">
      <alignment vertical="center" wrapText="1"/>
    </xf>
    <xf numFmtId="0" fontId="19" fillId="0" borderId="16" xfId="0" applyFont="1" applyFill="1" applyBorder="1" applyAlignment="1">
      <alignment horizontal="left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164" fontId="20" fillId="0" borderId="0" xfId="0" applyNumberFormat="1" applyFont="1" applyBorder="1" applyAlignment="1">
      <alignment horizontal="right" vertical="center"/>
    </xf>
    <xf numFmtId="0" fontId="0" fillId="0" borderId="11" xfId="0" applyFont="1" applyFill="1" applyBorder="1" applyAlignment="1">
      <alignment horizontal="center" vertical="center" wrapText="1"/>
    </xf>
    <xf numFmtId="164" fontId="0" fillId="0" borderId="11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0" fontId="19" fillId="53" borderId="11" xfId="0" applyFont="1" applyFill="1" applyBorder="1" applyAlignment="1">
      <alignment vertical="center" wrapText="1"/>
    </xf>
    <xf numFmtId="0" fontId="19" fillId="53" borderId="11" xfId="0" applyFont="1" applyFill="1" applyBorder="1" applyAlignment="1">
      <alignment horizontal="left" vertical="center" wrapText="1"/>
    </xf>
    <xf numFmtId="0" fontId="1" fillId="53" borderId="11" xfId="0" applyFont="1" applyFill="1" applyBorder="1" applyAlignment="1">
      <alignment vertical="center" wrapText="1"/>
    </xf>
    <xf numFmtId="0" fontId="0" fillId="53" borderId="11" xfId="0" applyFont="1" applyFill="1" applyBorder="1" applyAlignment="1">
      <alignment horizontal="left" vertical="center" wrapText="1"/>
    </xf>
    <xf numFmtId="0" fontId="0" fillId="53" borderId="11" xfId="0" applyFont="1" applyFill="1" applyBorder="1" applyAlignment="1">
      <alignment horizontal="left" vertical="center" wrapText="1"/>
    </xf>
    <xf numFmtId="164" fontId="20" fillId="53" borderId="11" xfId="0" applyNumberFormat="1" applyFont="1" applyFill="1" applyBorder="1" applyAlignment="1">
      <alignment horizontal="right" vertical="center"/>
    </xf>
    <xf numFmtId="164" fontId="0" fillId="53" borderId="11" xfId="0" applyNumberFormat="1" applyFont="1" applyFill="1" applyBorder="1" applyAlignment="1">
      <alignment horizontal="right" vertical="center"/>
    </xf>
    <xf numFmtId="164" fontId="0" fillId="53" borderId="11" xfId="0" applyNumberFormat="1" applyFont="1" applyFill="1" applyBorder="1" applyAlignment="1">
      <alignment horizontal="right" vertical="center"/>
    </xf>
    <xf numFmtId="0" fontId="0" fillId="53" borderId="11" xfId="0" applyFont="1" applyFill="1" applyBorder="1" applyAlignment="1">
      <alignment horizontal="left" vertical="center" wrapText="1"/>
    </xf>
    <xf numFmtId="0" fontId="1" fillId="53" borderId="11" xfId="0" applyFont="1" applyFill="1" applyBorder="1" applyAlignment="1">
      <alignment horizontal="left" vertical="center" wrapText="1"/>
    </xf>
    <xf numFmtId="164" fontId="0" fillId="53" borderId="11" xfId="0" applyNumberFormat="1" applyFont="1" applyFill="1" applyBorder="1" applyAlignment="1">
      <alignment horizontal="right" vertical="center"/>
    </xf>
    <xf numFmtId="0" fontId="19" fillId="0" borderId="24" xfId="0" applyFont="1" applyFill="1" applyBorder="1" applyAlignment="1">
      <alignment vertical="center" wrapText="1"/>
    </xf>
    <xf numFmtId="0" fontId="19" fillId="0" borderId="24" xfId="0" applyFont="1" applyFill="1" applyBorder="1" applyAlignment="1">
      <alignment horizontal="left" vertical="center" wrapText="1"/>
    </xf>
    <xf numFmtId="164" fontId="21" fillId="19" borderId="16" xfId="0" applyNumberFormat="1" applyFont="1" applyFill="1" applyBorder="1" applyAlignment="1">
      <alignment horizontal="right" vertical="center"/>
    </xf>
    <xf numFmtId="0" fontId="46" fillId="0" borderId="0" xfId="0" applyFont="1" applyAlignment="1">
      <alignment horizontal="left" vertical="center"/>
    </xf>
    <xf numFmtId="0" fontId="47" fillId="0" borderId="0" xfId="0" applyFont="1" applyAlignment="1">
      <alignment horizontal="left" vertical="center"/>
    </xf>
  </cellXfs>
  <cellStyles count="23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Kontrolní buňka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 3" xfId="46"/>
    <cellStyle name="Poznámka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  <cellStyle name="Normální 2" xfId="61"/>
    <cellStyle name="_Ceník CBC - 03,2007" xfId="62"/>
    <cellStyle name="_Ceník CBC - 03,2007_zesilovače" xfId="63"/>
    <cellStyle name="20 % – Zvýraznění 1 2" xfId="64"/>
    <cellStyle name="20 % – Zvýraznění 2 2" xfId="65"/>
    <cellStyle name="20 % – Zvýraznění 3 2" xfId="66"/>
    <cellStyle name="20 % – Zvýraznění 4 2" xfId="67"/>
    <cellStyle name="20 % – Zvýraznění 5 2" xfId="68"/>
    <cellStyle name="20 % – Zvýraznění 6 2" xfId="69"/>
    <cellStyle name="40 % – Zvýraznění 1 2" xfId="70"/>
    <cellStyle name="40 % – Zvýraznění 2 2" xfId="71"/>
    <cellStyle name="40 % – Zvýraznění 3 2" xfId="72"/>
    <cellStyle name="40 % – Zvýraznění 4 2" xfId="73"/>
    <cellStyle name="40 % – Zvýraznění 5 2" xfId="74"/>
    <cellStyle name="40 % – Zvýraznění 6 2" xfId="75"/>
    <cellStyle name="60 % – Zvýraznění 1 2" xfId="76"/>
    <cellStyle name="60 % – Zvýraznění 2 2" xfId="77"/>
    <cellStyle name="60 % – Zvýraznění 3 2" xfId="78"/>
    <cellStyle name="60 % – Zvýraznění 4 2" xfId="79"/>
    <cellStyle name="60 % – Zvýraznění 5 2" xfId="80"/>
    <cellStyle name="60 % – Zvýraznění 6 2" xfId="81"/>
    <cellStyle name="Comma [0]_laroux" xfId="82"/>
    <cellStyle name="Comma_laroux" xfId="83"/>
    <cellStyle name="Currency [0]_laroux" xfId="84"/>
    <cellStyle name="Currency_laroux" xfId="85"/>
    <cellStyle name="čárky 2" xfId="86"/>
    <cellStyle name="Dezimal_Compiling Utility Macros" xfId="87"/>
    <cellStyle name="Euro" xfId="88"/>
    <cellStyle name="Hypertextový odkaz 2" xfId="89"/>
    <cellStyle name="Hypertextový odkaz 3" xfId="90"/>
    <cellStyle name="Špatně 2" xfId="91"/>
    <cellStyle name="KAPITOLA" xfId="92"/>
    <cellStyle name="Kontrolní buňka 4" xfId="93"/>
    <cellStyle name="lehký dolní okraj" xfId="94"/>
    <cellStyle name="MřížkaNormální" xfId="95"/>
    <cellStyle name="nadpis" xfId="96"/>
    <cellStyle name="Nadpis1" xfId="97"/>
    <cellStyle name="Nadpis1 1" xfId="98"/>
    <cellStyle name="Nadpis2" xfId="99"/>
    <cellStyle name="Nadpis3" xfId="100"/>
    <cellStyle name="Název skupiny" xfId="101"/>
    <cellStyle name="Neutrální 4" xfId="102"/>
    <cellStyle name="Normal_0201axi2" xfId="103"/>
    <cellStyle name="Normale_NEWAY-£" xfId="104"/>
    <cellStyle name="normální 10" xfId="105"/>
    <cellStyle name="normální 10 2" xfId="106"/>
    <cellStyle name="normální 11" xfId="107"/>
    <cellStyle name="normální 12" xfId="108"/>
    <cellStyle name="normální 2 5" xfId="109"/>
    <cellStyle name="normální 2 2" xfId="110"/>
    <cellStyle name="normální 3" xfId="111"/>
    <cellStyle name="normální 4" xfId="112"/>
    <cellStyle name="normální 5" xfId="113"/>
    <cellStyle name="normální 6" xfId="114"/>
    <cellStyle name="normální 7" xfId="115"/>
    <cellStyle name="normální 8" xfId="116"/>
    <cellStyle name="normální 9" xfId="117"/>
    <cellStyle name="Normalny_Pr1taa2000A" xfId="118"/>
    <cellStyle name="ODDIL" xfId="119"/>
    <cellStyle name="POLOŽKA" xfId="120"/>
    <cellStyle name="PopisSystému" xfId="121"/>
    <cellStyle name="Poznámka 4" xfId="122"/>
    <cellStyle name="procent 2" xfId="123"/>
    <cellStyle name="Správně 4" xfId="124"/>
    <cellStyle name="Styl 1" xfId="125"/>
    <cellStyle name="TYP ŘÁDKU_1" xfId="126"/>
    <cellStyle name="Vstup 4" xfId="127"/>
    <cellStyle name="Výpočet 4" xfId="128"/>
    <cellStyle name="Výstup 4" xfId="129"/>
    <cellStyle name="Währung_Compiling Utility Macros" xfId="130"/>
    <cellStyle name="Zvýraznění 1 4" xfId="131"/>
    <cellStyle name="Zvýraznění 2 4" xfId="132"/>
    <cellStyle name="Zvýraznění 3 4" xfId="133"/>
    <cellStyle name="Zvýraznění 4 4" xfId="134"/>
    <cellStyle name="Zvýraznění 5 4" xfId="135"/>
    <cellStyle name="Zvýraznění 6 4" xfId="136"/>
    <cellStyle name="normální 14" xfId="137"/>
    <cellStyle name="20 % – Zvýraznění1 3" xfId="138"/>
    <cellStyle name="20 % – Zvýraznění1 2" xfId="139"/>
    <cellStyle name="20 % – Zvýraznění2 3" xfId="140"/>
    <cellStyle name="20 % – Zvýraznění2 2" xfId="141"/>
    <cellStyle name="20 % – Zvýraznění3 3" xfId="142"/>
    <cellStyle name="20 % – Zvýraznění3 2" xfId="143"/>
    <cellStyle name="20 % – Zvýraznění4 3" xfId="144"/>
    <cellStyle name="20 % – Zvýraznění4 2" xfId="145"/>
    <cellStyle name="20 % – Zvýraznění5 3" xfId="146"/>
    <cellStyle name="20 % – Zvýraznění5 2" xfId="147"/>
    <cellStyle name="20 % – Zvýraznění6 3" xfId="148"/>
    <cellStyle name="20 % – Zvýraznění6 2" xfId="149"/>
    <cellStyle name="40 % – Zvýraznění1 3" xfId="150"/>
    <cellStyle name="40 % – Zvýraznění1 2" xfId="151"/>
    <cellStyle name="40 % – Zvýraznění2 3" xfId="152"/>
    <cellStyle name="40 % – Zvýraznění2 2" xfId="153"/>
    <cellStyle name="40 % – Zvýraznění3 3" xfId="154"/>
    <cellStyle name="40 % – Zvýraznění3 2" xfId="155"/>
    <cellStyle name="40 % – Zvýraznění4 3" xfId="156"/>
    <cellStyle name="40 % – Zvýraznění4 2" xfId="157"/>
    <cellStyle name="40 % – Zvýraznění5 3" xfId="158"/>
    <cellStyle name="40 % – Zvýraznění5 2" xfId="159"/>
    <cellStyle name="40 % – Zvýraznění6 3" xfId="160"/>
    <cellStyle name="40 % – Zvýraznění6 2" xfId="161"/>
    <cellStyle name="60 % – Zvýraznění1 3" xfId="162"/>
    <cellStyle name="60 % – Zvýraznění1 2" xfId="163"/>
    <cellStyle name="60 % – Zvýraznění2 3" xfId="164"/>
    <cellStyle name="60 % – Zvýraznění2 2" xfId="165"/>
    <cellStyle name="60 % – Zvýraznění3 3" xfId="166"/>
    <cellStyle name="60 % – Zvýraznění3 2" xfId="167"/>
    <cellStyle name="60 % – Zvýraznění4 3" xfId="168"/>
    <cellStyle name="60 % – Zvýraznění4 2" xfId="169"/>
    <cellStyle name="60 % – Zvýraznění5 3" xfId="170"/>
    <cellStyle name="60 % – Zvýraznění5 2" xfId="171"/>
    <cellStyle name="60 % – Zvýraznění6 3" xfId="172"/>
    <cellStyle name="60 % – Zvýraznění6 2" xfId="173"/>
    <cellStyle name="Hypertextový odkaz 4" xfId="174"/>
    <cellStyle name="Chybně 3" xfId="175"/>
    <cellStyle name="Chybně 2" xfId="176"/>
    <cellStyle name="Kontrolní buňka 3" xfId="177"/>
    <cellStyle name="Kontrolní buňka 2" xfId="178"/>
    <cellStyle name="Neutrální 3" xfId="179"/>
    <cellStyle name="Neutrální 2" xfId="180"/>
    <cellStyle name="normální 13" xfId="181"/>
    <cellStyle name="Poznámka 3" xfId="182"/>
    <cellStyle name="Poznámka 2" xfId="183"/>
    <cellStyle name="Správně 3" xfId="184"/>
    <cellStyle name="Správně 2" xfId="185"/>
    <cellStyle name="Vstup 3" xfId="186"/>
    <cellStyle name="Vstup 2" xfId="187"/>
    <cellStyle name="Výpočet 3" xfId="188"/>
    <cellStyle name="Výpočet 2" xfId="189"/>
    <cellStyle name="Výstup 3" xfId="190"/>
    <cellStyle name="Výstup 2" xfId="191"/>
    <cellStyle name="Zvýraznění 1 3" xfId="192"/>
    <cellStyle name="Zvýraznění 1 2" xfId="193"/>
    <cellStyle name="Zvýraznění 2 3" xfId="194"/>
    <cellStyle name="Zvýraznění 2 2" xfId="195"/>
    <cellStyle name="Zvýraznění 3 3" xfId="196"/>
    <cellStyle name="Zvýraznění 3 2" xfId="197"/>
    <cellStyle name="Zvýraznění 4 3" xfId="198"/>
    <cellStyle name="Zvýraznění 4 2" xfId="199"/>
    <cellStyle name="Zvýraznění 5 3" xfId="200"/>
    <cellStyle name="Zvýraznění 5 2" xfId="201"/>
    <cellStyle name="Zvýraznění 6 3" xfId="202"/>
    <cellStyle name="Zvýraznění 6 2" xfId="203"/>
    <cellStyle name="Normální 15" xfId="204"/>
    <cellStyle name="Cena v Kč" xfId="205"/>
    <cellStyle name="Hypertextový odkaz 5" xfId="206"/>
    <cellStyle name="Normální 16" xfId="207"/>
    <cellStyle name="nové ceny" xfId="208"/>
    <cellStyle name="Standard_000194in" xfId="209"/>
    <cellStyle name="Normální 17" xfId="210"/>
    <cellStyle name="Normální 18" xfId="211"/>
    <cellStyle name="Normální 19" xfId="212"/>
    <cellStyle name="_Ceník CBC - 03,2007 2" xfId="213"/>
    <cellStyle name="čárky 2 2" xfId="214"/>
    <cellStyle name="Dezimal [0]" xfId="215"/>
    <cellStyle name="Euro 2" xfId="216"/>
    <cellStyle name="Excel Built-in Normal" xfId="217"/>
    <cellStyle name="Hypertextový odkaz 2 2" xfId="218"/>
    <cellStyle name="Hypertextový odkaz 3 2" xfId="219"/>
    <cellStyle name="KAPITOLA 2" xfId="220"/>
    <cellStyle name="lehký dolní okraj 2" xfId="221"/>
    <cellStyle name="měny 2" xfId="222"/>
    <cellStyle name="MřížkaNormální 2" xfId="223"/>
    <cellStyle name="Nadpis2 2" xfId="224"/>
    <cellStyle name="Nadpis3 2" xfId="225"/>
    <cellStyle name="normálne_HELIOS" xfId="226"/>
    <cellStyle name="normální 10_bezdrátová konference" xfId="227"/>
    <cellStyle name="normální 2 3 2" xfId="228"/>
    <cellStyle name="normální 2_IP kamerový systém laboratoře" xfId="229"/>
    <cellStyle name="normální 3 2" xfId="230"/>
    <cellStyle name="ODDIL 2" xfId="231"/>
    <cellStyle name="PopisSystému 2" xfId="232"/>
    <cellStyle name="procent 2 2" xfId="233"/>
    <cellStyle name="Styl 1 2" xfId="234"/>
    <cellStyle name="Währung [0]" xfId="235"/>
    <cellStyle name="Normální 20" xfId="236"/>
    <cellStyle name="Normální 21" xfId="237"/>
    <cellStyle name="normální 2 4" xfId="238"/>
    <cellStyle name="Normální 22" xfId="239"/>
    <cellStyle name="Normální 23" xfId="240"/>
    <cellStyle name="Normální 24" xfId="241"/>
    <cellStyle name="Normální 25" xfId="242"/>
    <cellStyle name="Normální 26" xfId="243"/>
    <cellStyle name="Normální 27" xfId="2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M40"/>
  <sheetViews>
    <sheetView tabSelected="1" view="pageBreakPreview" zoomScaleSheetLayoutView="100" workbookViewId="0" topLeftCell="A1">
      <pane ySplit="4" topLeftCell="A35" activePane="bottomLeft" state="frozen"/>
      <selection pane="topLeft" activeCell="F16" sqref="F16"/>
      <selection pane="bottomLeft" activeCell="A37" sqref="A37"/>
    </sheetView>
  </sheetViews>
  <sheetFormatPr defaultColWidth="9.00390625" defaultRowHeight="12.75" outlineLevelRow="1"/>
  <cols>
    <col min="1" max="1" width="6.875" style="18" customWidth="1"/>
    <col min="2" max="2" width="19.00390625" style="18" hidden="1" customWidth="1"/>
    <col min="3" max="3" width="16.75390625" style="18" customWidth="1"/>
    <col min="4" max="4" width="12.75390625" style="18" bestFit="1" customWidth="1"/>
    <col min="5" max="5" width="18.375" style="22" bestFit="1" customWidth="1"/>
    <col min="6" max="6" width="67.125" style="23" customWidth="1"/>
    <col min="7" max="7" width="10.625" style="14" customWidth="1"/>
    <col min="8" max="8" width="16.25390625" style="24" bestFit="1" customWidth="1"/>
    <col min="9" max="9" width="8.125" style="14" customWidth="1"/>
    <col min="10" max="10" width="15.75390625" style="25" customWidth="1"/>
    <col min="11" max="16384" width="9.125" style="14" customWidth="1"/>
  </cols>
  <sheetData>
    <row r="1" ht="20.25">
      <c r="A1" s="61" t="s">
        <v>56</v>
      </c>
    </row>
    <row r="2" ht="18">
      <c r="A2" s="62" t="s">
        <v>57</v>
      </c>
    </row>
    <row r="4" spans="1:10" s="28" customFormat="1" ht="25.5">
      <c r="A4" s="26" t="s">
        <v>3</v>
      </c>
      <c r="B4" s="26" t="s">
        <v>1</v>
      </c>
      <c r="C4" s="26" t="s">
        <v>4</v>
      </c>
      <c r="D4" s="26" t="s">
        <v>5</v>
      </c>
      <c r="E4" s="26" t="s">
        <v>6</v>
      </c>
      <c r="F4" s="26" t="s">
        <v>7</v>
      </c>
      <c r="G4" s="26" t="s">
        <v>47</v>
      </c>
      <c r="H4" s="26" t="s">
        <v>8</v>
      </c>
      <c r="I4" s="26" t="s">
        <v>9</v>
      </c>
      <c r="J4" s="27" t="s">
        <v>10</v>
      </c>
    </row>
    <row r="5" spans="1:10" s="28" customFormat="1" ht="15.75">
      <c r="A5" s="2">
        <v>1</v>
      </c>
      <c r="B5" s="3"/>
      <c r="C5" s="3" t="s">
        <v>53</v>
      </c>
      <c r="D5" s="4"/>
      <c r="E5" s="5"/>
      <c r="F5" s="6">
        <f>SUM(J6:J9)</f>
        <v>0</v>
      </c>
      <c r="G5" s="5"/>
      <c r="H5" s="6"/>
      <c r="I5" s="5"/>
      <c r="J5" s="7"/>
    </row>
    <row r="6" spans="1:12" s="32" customFormat="1" ht="38.25" outlineLevel="1">
      <c r="A6" s="2">
        <v>2</v>
      </c>
      <c r="B6" s="1"/>
      <c r="C6" s="1" t="s">
        <v>13</v>
      </c>
      <c r="D6" s="47"/>
      <c r="E6" s="48"/>
      <c r="F6" s="1" t="s">
        <v>26</v>
      </c>
      <c r="G6" s="15" t="s">
        <v>0</v>
      </c>
      <c r="H6" s="52"/>
      <c r="I6" s="17">
        <v>1</v>
      </c>
      <c r="J6" s="16">
        <f aca="true" t="shared" si="0" ref="J6:J9">H6*I6</f>
        <v>0</v>
      </c>
      <c r="K6" s="40"/>
      <c r="L6" s="41"/>
    </row>
    <row r="7" spans="1:13" s="45" customFormat="1" ht="89.25" outlineLevel="1">
      <c r="A7" s="2">
        <v>3</v>
      </c>
      <c r="B7" s="46" t="s">
        <v>11</v>
      </c>
      <c r="C7" s="37" t="s">
        <v>12</v>
      </c>
      <c r="D7" s="49"/>
      <c r="E7" s="50"/>
      <c r="F7" s="1" t="s">
        <v>31</v>
      </c>
      <c r="G7" s="42" t="s">
        <v>0</v>
      </c>
      <c r="H7" s="53"/>
      <c r="I7" s="38">
        <v>1</v>
      </c>
      <c r="J7" s="43">
        <f t="shared" si="0"/>
        <v>0</v>
      </c>
      <c r="K7" s="44"/>
      <c r="L7" s="44"/>
      <c r="M7" s="44"/>
    </row>
    <row r="8" spans="1:12" s="45" customFormat="1" ht="89.25" outlineLevel="1">
      <c r="A8" s="2">
        <v>4</v>
      </c>
      <c r="B8" s="37" t="s">
        <v>14</v>
      </c>
      <c r="C8" s="37" t="s">
        <v>48</v>
      </c>
      <c r="D8" s="49"/>
      <c r="E8" s="51"/>
      <c r="F8" s="37" t="s">
        <v>16</v>
      </c>
      <c r="G8" s="42" t="s">
        <v>0</v>
      </c>
      <c r="H8" s="54"/>
      <c r="I8" s="38">
        <v>1</v>
      </c>
      <c r="J8" s="43">
        <f t="shared" si="0"/>
        <v>0</v>
      </c>
      <c r="K8" s="44"/>
      <c r="L8" s="44"/>
    </row>
    <row r="9" spans="1:13" s="45" customFormat="1" ht="89.25" outlineLevel="1">
      <c r="A9" s="2">
        <v>5</v>
      </c>
      <c r="B9" s="37" t="s">
        <v>17</v>
      </c>
      <c r="C9" s="37" t="s">
        <v>48</v>
      </c>
      <c r="D9" s="49"/>
      <c r="E9" s="51"/>
      <c r="F9" s="37" t="s">
        <v>18</v>
      </c>
      <c r="G9" s="42" t="s">
        <v>0</v>
      </c>
      <c r="H9" s="54"/>
      <c r="I9" s="38">
        <v>1</v>
      </c>
      <c r="J9" s="43">
        <f t="shared" si="0"/>
        <v>0</v>
      </c>
      <c r="K9" s="44"/>
      <c r="L9" s="44"/>
      <c r="M9" s="44"/>
    </row>
    <row r="10" spans="1:10" s="28" customFormat="1" ht="15.75">
      <c r="A10" s="2">
        <v>6</v>
      </c>
      <c r="B10" s="3"/>
      <c r="C10" s="3" t="s">
        <v>49</v>
      </c>
      <c r="D10" s="4"/>
      <c r="E10" s="5"/>
      <c r="F10" s="6">
        <f>SUM(J11:J13)</f>
        <v>0</v>
      </c>
      <c r="G10" s="5"/>
      <c r="H10" s="6"/>
      <c r="I10" s="5"/>
      <c r="J10" s="7"/>
    </row>
    <row r="11" spans="1:13" s="45" customFormat="1" ht="51" outlineLevel="1">
      <c r="A11" s="2">
        <v>7</v>
      </c>
      <c r="B11" s="37"/>
      <c r="C11" s="37" t="s">
        <v>19</v>
      </c>
      <c r="D11" s="49"/>
      <c r="E11" s="55"/>
      <c r="F11" s="37" t="s">
        <v>20</v>
      </c>
      <c r="G11" s="42" t="s">
        <v>0</v>
      </c>
      <c r="H11" s="54"/>
      <c r="I11" s="38">
        <v>1</v>
      </c>
      <c r="J11" s="43">
        <f aca="true" t="shared" si="1" ref="J11:J13">H11*I11</f>
        <v>0</v>
      </c>
      <c r="K11" s="44"/>
      <c r="L11" s="44"/>
      <c r="M11" s="44"/>
    </row>
    <row r="12" spans="1:12" s="45" customFormat="1" ht="89.25" outlineLevel="1">
      <c r="A12" s="2">
        <v>8</v>
      </c>
      <c r="B12" s="37" t="s">
        <v>14</v>
      </c>
      <c r="C12" s="37" t="s">
        <v>15</v>
      </c>
      <c r="D12" s="49"/>
      <c r="E12" s="51"/>
      <c r="F12" s="37" t="s">
        <v>16</v>
      </c>
      <c r="G12" s="42" t="s">
        <v>0</v>
      </c>
      <c r="H12" s="54"/>
      <c r="I12" s="38">
        <v>4</v>
      </c>
      <c r="J12" s="43">
        <f t="shared" si="1"/>
        <v>0</v>
      </c>
      <c r="K12" s="44"/>
      <c r="L12" s="44"/>
    </row>
    <row r="13" spans="1:13" s="45" customFormat="1" ht="89.25" outlineLevel="1">
      <c r="A13" s="2">
        <v>9</v>
      </c>
      <c r="B13" s="37" t="s">
        <v>17</v>
      </c>
      <c r="C13" s="37" t="s">
        <v>15</v>
      </c>
      <c r="D13" s="49"/>
      <c r="E13" s="51"/>
      <c r="F13" s="37" t="s">
        <v>18</v>
      </c>
      <c r="G13" s="42" t="s">
        <v>0</v>
      </c>
      <c r="H13" s="54"/>
      <c r="I13" s="38">
        <v>4</v>
      </c>
      <c r="J13" s="43">
        <f t="shared" si="1"/>
        <v>0</v>
      </c>
      <c r="K13" s="44"/>
      <c r="L13" s="44"/>
      <c r="M13" s="44"/>
    </row>
    <row r="14" spans="1:10" s="28" customFormat="1" ht="15.75">
      <c r="A14" s="2">
        <v>10</v>
      </c>
      <c r="B14" s="3"/>
      <c r="C14" s="3" t="s">
        <v>30</v>
      </c>
      <c r="D14" s="4"/>
      <c r="E14" s="5"/>
      <c r="F14" s="6">
        <f>SUM(J15:J22)</f>
        <v>0</v>
      </c>
      <c r="G14" s="5"/>
      <c r="H14" s="6"/>
      <c r="I14" s="5"/>
      <c r="J14" s="7"/>
    </row>
    <row r="15" spans="1:10" s="45" customFormat="1" ht="25.5" outlineLevel="1">
      <c r="A15" s="2">
        <v>11</v>
      </c>
      <c r="B15" s="37"/>
      <c r="C15" s="37" t="s">
        <v>21</v>
      </c>
      <c r="D15" s="49"/>
      <c r="E15" s="55"/>
      <c r="F15" s="37" t="s">
        <v>27</v>
      </c>
      <c r="G15" s="36" t="s">
        <v>0</v>
      </c>
      <c r="H15" s="57"/>
      <c r="I15" s="38">
        <v>1</v>
      </c>
      <c r="J15" s="39">
        <f aca="true" t="shared" si="2" ref="J15:J18">H15*I15</f>
        <v>0</v>
      </c>
    </row>
    <row r="16" spans="1:10" s="45" customFormat="1" ht="51" outlineLevel="1">
      <c r="A16" s="2">
        <v>12</v>
      </c>
      <c r="B16" s="37" t="s">
        <v>22</v>
      </c>
      <c r="C16" s="37" t="s">
        <v>23</v>
      </c>
      <c r="D16" s="49"/>
      <c r="E16" s="56"/>
      <c r="F16" s="37" t="s">
        <v>24</v>
      </c>
      <c r="G16" s="38" t="s">
        <v>0</v>
      </c>
      <c r="H16" s="57"/>
      <c r="I16" s="38">
        <v>1</v>
      </c>
      <c r="J16" s="39">
        <f t="shared" si="2"/>
        <v>0</v>
      </c>
    </row>
    <row r="17" spans="1:10" s="45" customFormat="1" ht="25.5" outlineLevel="1">
      <c r="A17" s="2">
        <v>13</v>
      </c>
      <c r="B17" s="29"/>
      <c r="C17" s="29" t="s">
        <v>25</v>
      </c>
      <c r="D17" s="49"/>
      <c r="E17" s="55"/>
      <c r="F17" s="29" t="s">
        <v>28</v>
      </c>
      <c r="G17" s="30" t="s">
        <v>0</v>
      </c>
      <c r="H17" s="57"/>
      <c r="I17" s="30">
        <v>1</v>
      </c>
      <c r="J17" s="39">
        <f t="shared" si="2"/>
        <v>0</v>
      </c>
    </row>
    <row r="18" spans="1:13" s="45" customFormat="1" ht="89.25" outlineLevel="1">
      <c r="A18" s="2">
        <v>14</v>
      </c>
      <c r="B18" s="37" t="s">
        <v>17</v>
      </c>
      <c r="C18" s="37" t="s">
        <v>48</v>
      </c>
      <c r="D18" s="49"/>
      <c r="E18" s="51"/>
      <c r="F18" s="37" t="s">
        <v>18</v>
      </c>
      <c r="G18" s="42" t="s">
        <v>0</v>
      </c>
      <c r="H18" s="54"/>
      <c r="I18" s="38">
        <v>6</v>
      </c>
      <c r="J18" s="43">
        <f t="shared" si="2"/>
        <v>0</v>
      </c>
      <c r="K18" s="44"/>
      <c r="L18" s="44"/>
      <c r="M18" s="44"/>
    </row>
    <row r="19" spans="1:13" s="45" customFormat="1" ht="38.25" outlineLevel="1">
      <c r="A19" s="2">
        <v>15</v>
      </c>
      <c r="B19" s="37" t="s">
        <v>35</v>
      </c>
      <c r="C19" s="37" t="s">
        <v>36</v>
      </c>
      <c r="D19" s="49"/>
      <c r="E19" s="51"/>
      <c r="F19" s="37" t="s">
        <v>37</v>
      </c>
      <c r="G19" s="42" t="s">
        <v>0</v>
      </c>
      <c r="H19" s="54"/>
      <c r="I19" s="38">
        <v>1</v>
      </c>
      <c r="J19" s="43">
        <f aca="true" t="shared" si="3" ref="J19">H19*I19</f>
        <v>0</v>
      </c>
      <c r="K19" s="44"/>
      <c r="L19" s="44"/>
      <c r="M19" s="44"/>
    </row>
    <row r="20" spans="1:13" s="45" customFormat="1" ht="38.25" outlineLevel="1">
      <c r="A20" s="2">
        <v>16</v>
      </c>
      <c r="B20" s="37" t="s">
        <v>44</v>
      </c>
      <c r="C20" s="37" t="s">
        <v>2</v>
      </c>
      <c r="D20" s="49"/>
      <c r="E20" s="51"/>
      <c r="F20" s="37" t="s">
        <v>45</v>
      </c>
      <c r="G20" s="42" t="s">
        <v>0</v>
      </c>
      <c r="H20" s="54"/>
      <c r="I20" s="38">
        <v>2</v>
      </c>
      <c r="J20" s="43">
        <f aca="true" t="shared" si="4" ref="J20">H20*I20</f>
        <v>0</v>
      </c>
      <c r="K20" s="44"/>
      <c r="L20" s="44"/>
      <c r="M20" s="44"/>
    </row>
    <row r="21" spans="1:13" s="45" customFormat="1" ht="38.25" outlineLevel="1">
      <c r="A21" s="2">
        <v>17</v>
      </c>
      <c r="B21" s="37" t="s">
        <v>38</v>
      </c>
      <c r="C21" s="37" t="s">
        <v>39</v>
      </c>
      <c r="D21" s="49"/>
      <c r="E21" s="51"/>
      <c r="F21" s="37" t="s">
        <v>40</v>
      </c>
      <c r="G21" s="42" t="s">
        <v>0</v>
      </c>
      <c r="H21" s="54"/>
      <c r="I21" s="38">
        <v>1</v>
      </c>
      <c r="J21" s="43">
        <f aca="true" t="shared" si="5" ref="J21:J22">H21*I21</f>
        <v>0</v>
      </c>
      <c r="K21" s="44"/>
      <c r="L21" s="44"/>
      <c r="M21" s="44"/>
    </row>
    <row r="22" spans="1:13" s="45" customFormat="1" ht="38.25" outlineLevel="1">
      <c r="A22" s="2">
        <v>18</v>
      </c>
      <c r="B22" s="37"/>
      <c r="C22" s="37" t="s">
        <v>41</v>
      </c>
      <c r="D22" s="49"/>
      <c r="E22" s="51"/>
      <c r="F22" s="37" t="s">
        <v>42</v>
      </c>
      <c r="G22" s="42" t="s">
        <v>0</v>
      </c>
      <c r="H22" s="54"/>
      <c r="I22" s="38">
        <v>1</v>
      </c>
      <c r="J22" s="43">
        <f t="shared" si="5"/>
        <v>0</v>
      </c>
      <c r="K22" s="44"/>
      <c r="L22" s="44"/>
      <c r="M22" s="44"/>
    </row>
    <row r="23" spans="1:10" s="28" customFormat="1" ht="15.75">
      <c r="A23" s="2">
        <v>19</v>
      </c>
      <c r="B23" s="3"/>
      <c r="C23" s="3" t="s">
        <v>29</v>
      </c>
      <c r="D23" s="4"/>
      <c r="E23" s="5"/>
      <c r="F23" s="6">
        <f>SUM(J24:J26)</f>
        <v>0</v>
      </c>
      <c r="G23" s="5"/>
      <c r="H23" s="6"/>
      <c r="I23" s="5"/>
      <c r="J23" s="7"/>
    </row>
    <row r="24" spans="1:12" s="32" customFormat="1" ht="38.25" outlineLevel="1">
      <c r="A24" s="2">
        <v>20</v>
      </c>
      <c r="B24" s="1"/>
      <c r="C24" s="1" t="s">
        <v>13</v>
      </c>
      <c r="D24" s="47"/>
      <c r="E24" s="48"/>
      <c r="F24" s="1" t="s">
        <v>26</v>
      </c>
      <c r="G24" s="15" t="s">
        <v>0</v>
      </c>
      <c r="H24" s="52"/>
      <c r="I24" s="17">
        <v>2</v>
      </c>
      <c r="J24" s="16">
        <f aca="true" t="shared" si="6" ref="J24:J26">H24*I24</f>
        <v>0</v>
      </c>
      <c r="K24" s="40"/>
      <c r="L24" s="41"/>
    </row>
    <row r="25" spans="1:13" s="45" customFormat="1" ht="89.25" outlineLevel="1">
      <c r="A25" s="2">
        <v>21</v>
      </c>
      <c r="B25" s="46" t="s">
        <v>11</v>
      </c>
      <c r="C25" s="37" t="s">
        <v>12</v>
      </c>
      <c r="D25" s="49"/>
      <c r="E25" s="50"/>
      <c r="F25" s="1" t="s">
        <v>31</v>
      </c>
      <c r="G25" s="42" t="s">
        <v>0</v>
      </c>
      <c r="H25" s="53"/>
      <c r="I25" s="38">
        <v>2</v>
      </c>
      <c r="J25" s="43">
        <f t="shared" si="6"/>
        <v>0</v>
      </c>
      <c r="K25" s="44"/>
      <c r="L25" s="44"/>
      <c r="M25" s="44"/>
    </row>
    <row r="26" spans="1:12" s="45" customFormat="1" ht="89.25" outlineLevel="1">
      <c r="A26" s="2">
        <v>22</v>
      </c>
      <c r="B26" s="37" t="s">
        <v>14</v>
      </c>
      <c r="C26" s="37" t="s">
        <v>48</v>
      </c>
      <c r="D26" s="49"/>
      <c r="E26" s="51"/>
      <c r="F26" s="37" t="s">
        <v>16</v>
      </c>
      <c r="G26" s="42" t="s">
        <v>0</v>
      </c>
      <c r="H26" s="54"/>
      <c r="I26" s="38">
        <v>1</v>
      </c>
      <c r="J26" s="43">
        <f t="shared" si="6"/>
        <v>0</v>
      </c>
      <c r="K26" s="44"/>
      <c r="L26" s="44"/>
    </row>
    <row r="27" spans="1:10" s="28" customFormat="1" ht="15.75">
      <c r="A27" s="2">
        <v>23</v>
      </c>
      <c r="B27" s="3"/>
      <c r="C27" s="3" t="s">
        <v>32</v>
      </c>
      <c r="D27" s="4"/>
      <c r="E27" s="5"/>
      <c r="F27" s="6">
        <f>SUM(J28:J31)</f>
        <v>0</v>
      </c>
      <c r="G27" s="5"/>
      <c r="H27" s="6"/>
      <c r="I27" s="5"/>
      <c r="J27" s="7"/>
    </row>
    <row r="28" spans="1:12" s="32" customFormat="1" ht="38.25" outlineLevel="1">
      <c r="A28" s="2">
        <v>24</v>
      </c>
      <c r="B28" s="1"/>
      <c r="C28" s="1" t="s">
        <v>13</v>
      </c>
      <c r="D28" s="47"/>
      <c r="E28" s="48"/>
      <c r="F28" s="1" t="s">
        <v>26</v>
      </c>
      <c r="G28" s="15" t="s">
        <v>0</v>
      </c>
      <c r="H28" s="52"/>
      <c r="I28" s="17">
        <v>1</v>
      </c>
      <c r="J28" s="16">
        <f aca="true" t="shared" si="7" ref="J28:J31">H28*I28</f>
        <v>0</v>
      </c>
      <c r="K28" s="40"/>
      <c r="L28" s="41"/>
    </row>
    <row r="29" spans="1:13" s="45" customFormat="1" ht="25.5" outlineLevel="1">
      <c r="A29" s="2">
        <v>25</v>
      </c>
      <c r="B29" s="46"/>
      <c r="C29" s="37" t="s">
        <v>12</v>
      </c>
      <c r="D29" s="49"/>
      <c r="E29" s="50"/>
      <c r="F29" s="1" t="s">
        <v>33</v>
      </c>
      <c r="G29" s="42" t="s">
        <v>0</v>
      </c>
      <c r="H29" s="53"/>
      <c r="I29" s="38">
        <v>1</v>
      </c>
      <c r="J29" s="43">
        <f t="shared" si="7"/>
        <v>0</v>
      </c>
      <c r="K29" s="44"/>
      <c r="L29" s="44"/>
      <c r="M29" s="44"/>
    </row>
    <row r="30" spans="1:13" s="45" customFormat="1" ht="89.25" outlineLevel="1">
      <c r="A30" s="2">
        <v>26</v>
      </c>
      <c r="B30" s="37" t="s">
        <v>17</v>
      </c>
      <c r="C30" s="37" t="s">
        <v>48</v>
      </c>
      <c r="D30" s="49"/>
      <c r="E30" s="51"/>
      <c r="F30" s="37" t="s">
        <v>18</v>
      </c>
      <c r="G30" s="42" t="s">
        <v>0</v>
      </c>
      <c r="H30" s="54"/>
      <c r="I30" s="38">
        <v>1</v>
      </c>
      <c r="J30" s="43">
        <f t="shared" si="7"/>
        <v>0</v>
      </c>
      <c r="K30" s="44"/>
      <c r="L30" s="44"/>
      <c r="M30" s="44"/>
    </row>
    <row r="31" spans="1:12" s="45" customFormat="1" ht="89.25" outlineLevel="1">
      <c r="A31" s="2">
        <v>27</v>
      </c>
      <c r="B31" s="37" t="s">
        <v>14</v>
      </c>
      <c r="C31" s="37" t="s">
        <v>48</v>
      </c>
      <c r="D31" s="49"/>
      <c r="E31" s="51"/>
      <c r="F31" s="37" t="s">
        <v>16</v>
      </c>
      <c r="G31" s="42" t="s">
        <v>0</v>
      </c>
      <c r="H31" s="54"/>
      <c r="I31" s="38">
        <v>1</v>
      </c>
      <c r="J31" s="43">
        <f t="shared" si="7"/>
        <v>0</v>
      </c>
      <c r="K31" s="44"/>
      <c r="L31" s="44"/>
    </row>
    <row r="32" spans="1:10" s="28" customFormat="1" ht="15.75">
      <c r="A32" s="2">
        <v>28</v>
      </c>
      <c r="B32" s="3"/>
      <c r="C32" s="3" t="s">
        <v>34</v>
      </c>
      <c r="D32" s="4"/>
      <c r="E32" s="5"/>
      <c r="F32" s="6">
        <f>SUM(J33:J36)</f>
        <v>0</v>
      </c>
      <c r="G32" s="5"/>
      <c r="H32" s="6"/>
      <c r="I32" s="5"/>
      <c r="J32" s="7"/>
    </row>
    <row r="33" spans="1:12" s="32" customFormat="1" ht="38.25" outlineLevel="1">
      <c r="A33" s="2">
        <v>29</v>
      </c>
      <c r="B33" s="1"/>
      <c r="C33" s="1" t="s">
        <v>13</v>
      </c>
      <c r="D33" s="47"/>
      <c r="E33" s="48"/>
      <c r="F33" s="1" t="s">
        <v>46</v>
      </c>
      <c r="G33" s="15" t="s">
        <v>0</v>
      </c>
      <c r="H33" s="52"/>
      <c r="I33" s="17">
        <v>1</v>
      </c>
      <c r="J33" s="16">
        <f aca="true" t="shared" si="8" ref="J33:J36">H33*I33</f>
        <v>0</v>
      </c>
      <c r="K33" s="40"/>
      <c r="L33" s="41"/>
    </row>
    <row r="34" spans="1:13" s="45" customFormat="1" ht="89.25" outlineLevel="1">
      <c r="A34" s="2">
        <v>30</v>
      </c>
      <c r="B34" s="46" t="s">
        <v>11</v>
      </c>
      <c r="C34" s="37" t="s">
        <v>12</v>
      </c>
      <c r="D34" s="49"/>
      <c r="E34" s="50"/>
      <c r="F34" s="1" t="s">
        <v>31</v>
      </c>
      <c r="G34" s="42" t="s">
        <v>0</v>
      </c>
      <c r="H34" s="53"/>
      <c r="I34" s="38">
        <v>1</v>
      </c>
      <c r="J34" s="43">
        <f t="shared" si="8"/>
        <v>0</v>
      </c>
      <c r="K34" s="44"/>
      <c r="L34" s="44"/>
      <c r="M34" s="44"/>
    </row>
    <row r="35" spans="1:13" s="45" customFormat="1" ht="89.25" outlineLevel="1">
      <c r="A35" s="2">
        <v>31</v>
      </c>
      <c r="B35" s="37" t="s">
        <v>17</v>
      </c>
      <c r="C35" s="37" t="s">
        <v>48</v>
      </c>
      <c r="D35" s="49"/>
      <c r="E35" s="51"/>
      <c r="F35" s="37" t="s">
        <v>18</v>
      </c>
      <c r="G35" s="42" t="s">
        <v>0</v>
      </c>
      <c r="H35" s="54"/>
      <c r="I35" s="38">
        <v>1</v>
      </c>
      <c r="J35" s="43">
        <f t="shared" si="8"/>
        <v>0</v>
      </c>
      <c r="K35" s="44"/>
      <c r="L35" s="44"/>
      <c r="M35" s="44"/>
    </row>
    <row r="36" spans="1:12" s="45" customFormat="1" ht="89.25" outlineLevel="1">
      <c r="A36" s="2">
        <v>32</v>
      </c>
      <c r="B36" s="37" t="s">
        <v>14</v>
      </c>
      <c r="C36" s="37" t="s">
        <v>48</v>
      </c>
      <c r="D36" s="49"/>
      <c r="E36" s="51"/>
      <c r="F36" s="37" t="s">
        <v>16</v>
      </c>
      <c r="G36" s="42" t="s">
        <v>0</v>
      </c>
      <c r="H36" s="54"/>
      <c r="I36" s="38">
        <v>1</v>
      </c>
      <c r="J36" s="43">
        <f t="shared" si="8"/>
        <v>0</v>
      </c>
      <c r="K36" s="44"/>
      <c r="L36" s="44"/>
    </row>
    <row r="37" spans="1:10" s="28" customFormat="1" ht="15.75">
      <c r="A37" s="2">
        <v>33</v>
      </c>
      <c r="B37" s="3"/>
      <c r="C37" s="3" t="s">
        <v>43</v>
      </c>
      <c r="D37" s="4"/>
      <c r="E37" s="5"/>
      <c r="F37" s="6">
        <f>SUM(J38:J38)</f>
        <v>0</v>
      </c>
      <c r="G37" s="5"/>
      <c r="H37" s="6"/>
      <c r="I37" s="5"/>
      <c r="J37" s="7"/>
    </row>
    <row r="38" spans="1:12" s="32" customFormat="1" ht="25.5" outlineLevel="1">
      <c r="A38" s="2">
        <v>34</v>
      </c>
      <c r="B38" s="1"/>
      <c r="C38" s="1" t="s">
        <v>50</v>
      </c>
      <c r="D38" s="58"/>
      <c r="E38" s="59"/>
      <c r="F38" s="1" t="s">
        <v>52</v>
      </c>
      <c r="G38" s="15" t="s">
        <v>51</v>
      </c>
      <c r="H38" s="52"/>
      <c r="I38" s="17">
        <v>60</v>
      </c>
      <c r="J38" s="16">
        <f aca="true" t="shared" si="9" ref="J38">H38*I38</f>
        <v>0</v>
      </c>
      <c r="K38" s="40"/>
      <c r="L38" s="41"/>
    </row>
    <row r="39" spans="1:10" s="18" customFormat="1" ht="12.75" outlineLevel="1">
      <c r="A39" s="2">
        <v>35</v>
      </c>
      <c r="B39" s="19"/>
      <c r="C39" s="33"/>
      <c r="D39" s="33"/>
      <c r="E39" s="34"/>
      <c r="F39" s="33"/>
      <c r="G39" s="35"/>
      <c r="H39" s="31" t="s">
        <v>55</v>
      </c>
      <c r="I39" s="20"/>
      <c r="J39" s="21"/>
    </row>
    <row r="40" spans="1:10" s="8" customFormat="1" ht="15.75">
      <c r="A40" s="2">
        <v>36</v>
      </c>
      <c r="B40" s="9"/>
      <c r="C40" s="10"/>
      <c r="D40" s="11"/>
      <c r="E40" s="10"/>
      <c r="F40" s="10"/>
      <c r="G40" s="12"/>
      <c r="H40" s="60" t="s">
        <v>54</v>
      </c>
      <c r="I40" s="10"/>
      <c r="J40" s="13">
        <f>SUM(J5:J38)</f>
        <v>0</v>
      </c>
    </row>
  </sheetData>
  <sheetProtection selectLockedCells="1" selectUnlockedCells="1"/>
  <autoFilter ref="A4:J42"/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51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smolik</dc:creator>
  <cp:keywords/>
  <dc:description/>
  <cp:lastModifiedBy>Žižková, Hana</cp:lastModifiedBy>
  <cp:lastPrinted>2018-04-27T14:36:45Z</cp:lastPrinted>
  <dcterms:created xsi:type="dcterms:W3CDTF">2010-10-05T13:08:38Z</dcterms:created>
  <dcterms:modified xsi:type="dcterms:W3CDTF">2018-11-11T13:55:24Z</dcterms:modified>
  <cp:category/>
  <cp:version/>
  <cp:contentType/>
  <cp:contentStatus/>
</cp:coreProperties>
</file>