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705" yWindow="1965" windowWidth="12510" windowHeight="11025" tabRatio="401" activeTab="0"/>
  </bookViews>
  <sheets>
    <sheet name="tabulka 1" sheetId="1" r:id="rId1"/>
    <sheet name="List1" sheetId="2" r:id="rId2"/>
  </sheets>
  <definedNames>
    <definedName name="_xlnm._FilterDatabase" localSheetId="0" hidden="1">'tabulka 1'!$A$4:$AO$419</definedName>
    <definedName name="Ah">'tabulka 1'!$AG:$AG</definedName>
  </definedNames>
  <calcPr calcId="162913"/>
</workbook>
</file>

<file path=xl/sharedStrings.xml><?xml version="1.0" encoding="utf-8"?>
<sst xmlns="http://schemas.openxmlformats.org/spreadsheetml/2006/main" count="887" uniqueCount="544">
  <si>
    <t>kroužkový zápisník A 4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</si>
  <si>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</si>
  <si>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</si>
  <si>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</si>
  <si>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</si>
  <si>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</si>
  <si>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</si>
  <si>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</si>
  <si>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</si>
  <si>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</si>
  <si>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</si>
  <si>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</si>
  <si>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</si>
  <si>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</si>
  <si>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</si>
  <si>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</si>
  <si>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</si>
  <si>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</si>
  <si>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</si>
  <si>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</si>
  <si>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</si>
  <si>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</si>
  <si>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</si>
  <si>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</si>
  <si>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</si>
  <si>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</si>
  <si>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</si>
  <si>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</si>
  <si>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</si>
  <si>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</si>
  <si>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</si>
  <si>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</si>
  <si>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</si>
  <si>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</si>
  <si>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</si>
  <si>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</si>
  <si>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</si>
  <si>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</si>
  <si>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</si>
  <si>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</si>
  <si>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</si>
  <si>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</si>
  <si>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</si>
  <si>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</si>
  <si>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</si>
  <si>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</si>
  <si>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</si>
  <si>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</si>
  <si>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</si>
  <si>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</si>
  <si>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</si>
  <si>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</si>
  <si>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</si>
  <si>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</si>
  <si>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</si>
  <si>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</si>
  <si>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</si>
  <si>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</si>
  <si>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</si>
  <si>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</si>
  <si>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</si>
  <si>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</si>
  <si>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</si>
  <si>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</si>
  <si>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</si>
  <si>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</si>
  <si>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</si>
  <si>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</si>
  <si>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</si>
  <si>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</si>
  <si>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</si>
  <si>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</si>
  <si>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</si>
  <si>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</si>
  <si>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</si>
  <si>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</si>
  <si>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</si>
  <si>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</si>
  <si>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</si>
  <si>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</si>
  <si>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</si>
  <si>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</si>
  <si>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</si>
  <si>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</si>
  <si>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</si>
  <si>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</si>
  <si>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</si>
  <si>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</si>
  <si>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</si>
  <si>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</si>
  <si>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</si>
  <si>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</si>
  <si>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</si>
  <si>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</si>
  <si>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</si>
  <si>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</si>
  <si>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</si>
  <si>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</si>
  <si>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</si>
  <si>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</si>
  <si>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</si>
  <si>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</si>
  <si>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</si>
  <si>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</si>
  <si>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</si>
  <si>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</si>
  <si>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</si>
  <si>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</si>
  <si>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</si>
  <si>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</si>
  <si>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</si>
  <si>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</si>
  <si>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</si>
  <si>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</si>
  <si>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</si>
  <si>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</si>
  <si>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</si>
  <si>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</si>
  <si>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</si>
  <si>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</si>
  <si>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</si>
  <si>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</si>
  <si>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</si>
  <si>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</si>
  <si>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</si>
  <si>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</si>
  <si>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</si>
  <si>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</si>
  <si>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</si>
  <si>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</si>
  <si>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</si>
  <si>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</si>
  <si>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</si>
  <si>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</si>
  <si>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</si>
  <si>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</si>
  <si>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</si>
  <si>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</si>
  <si>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</si>
  <si>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</si>
  <si>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</si>
  <si>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</si>
  <si>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</si>
  <si>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</si>
  <si>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</si>
  <si>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</si>
  <si>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</si>
  <si>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</si>
  <si>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</si>
  <si>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</si>
  <si>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</si>
  <si>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</si>
  <si>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</si>
  <si>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</si>
  <si>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</si>
  <si>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</si>
  <si>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</si>
  <si>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</si>
  <si>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</si>
  <si>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</si>
  <si>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</si>
  <si>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</si>
  <si>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</si>
  <si>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</si>
  <si>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</si>
  <si>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</si>
  <si>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</si>
  <si>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</si>
  <si>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</si>
  <si>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</si>
  <si>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</si>
  <si>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</si>
  <si>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</si>
  <si>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</si>
  <si>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</si>
  <si>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</si>
  <si>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</si>
  <si>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</si>
  <si>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</si>
  <si>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</si>
  <si>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</si>
  <si>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</si>
  <si>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</si>
  <si>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</si>
  <si>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</si>
  <si>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</si>
  <si>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</si>
  <si>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</si>
  <si>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</si>
  <si>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</si>
  <si>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</si>
  <si>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</si>
  <si>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</si>
  <si>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</si>
  <si>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</si>
  <si>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</si>
  <si>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</si>
  <si>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</si>
  <si>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</si>
  <si>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</si>
  <si>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</si>
  <si>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</si>
  <si>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</si>
  <si>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</si>
  <si>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</si>
  <si>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</si>
  <si>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</si>
  <si>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</si>
  <si>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</si>
  <si>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</si>
  <si>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</si>
  <si>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</si>
  <si>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</si>
  <si>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</si>
  <si>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</si>
  <si>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</si>
  <si>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</si>
  <si>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</si>
  <si>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r>
      <t>nůž na dopisy s dřevěnou</t>
    </r>
    <r>
      <rPr>
        <sz val="11"/>
        <rFont val="Calibri"/>
        <family val="2"/>
        <scheme val="minor"/>
      </rPr>
      <t xml:space="preserve"> rukojetí, délka cca 22 cm</t>
    </r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</si>
  <si>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</si>
  <si>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</si>
  <si>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</si>
  <si>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</si>
  <si>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</si>
  <si>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</si>
  <si>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</si>
  <si>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</si>
  <si>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</si>
  <si>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</si>
  <si>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</si>
  <si>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</si>
  <si>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katalogová kniha - prezentační desky ze silného polypropylenu, hřbetní kapsa pro vyměnitelný popisovatelný štítek, 20 kapes U, mix barev</t>
  </si>
  <si>
    <t>kancelářský papír barevný A4, 160g, mix barev</t>
  </si>
  <si>
    <t>tubus průměr 5,8 cm, délka 100 cm</t>
  </si>
  <si>
    <t>motouz polypropylen 100 g, bílý</t>
  </si>
  <si>
    <t>Poznámka</t>
  </si>
  <si>
    <t>stolní organizér na tužky, 4 dílný, rozměry 155 x 100 x 100 mm</t>
  </si>
  <si>
    <t>kuličkové pero, gumový úchop, modrá náplň 10,7 cm Solidly</t>
  </si>
  <si>
    <t>tuhy 0,5 mm, různé tvrdosti (B, 2B), 12 ks v etui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</si>
  <si>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</si>
  <si>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</si>
  <si>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</si>
  <si>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</si>
  <si>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</si>
  <si>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</si>
  <si>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</si>
  <si>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</si>
  <si>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</si>
  <si>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</si>
  <si>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</si>
  <si>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</si>
  <si>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</si>
  <si>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trhací lístky do šatny (1-100)</t>
  </si>
  <si>
    <t>kniha - záznam o provozu vozidla (blok)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</si>
  <si>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</si>
  <si>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tuš černá</t>
  </si>
  <si>
    <t>kotoučky do tiskárny TERMO 57mm/50mm/12mm</t>
  </si>
  <si>
    <t>páska do psacího stroje Optima SP 520</t>
  </si>
  <si>
    <t>baterie CR2032 Lithium 3V</t>
  </si>
  <si>
    <t>balení = 1000ks</t>
  </si>
  <si>
    <t>korková tabule - 60 x 40cm, dřevěný rám</t>
  </si>
  <si>
    <t>korková tabule, 120x90cm, dřevěný rám</t>
  </si>
  <si>
    <t xml:space="preserve">baterie 9V alkalická </t>
  </si>
  <si>
    <t>klopová krabice 5VVL, 600 x 500 x 400 mm</t>
  </si>
  <si>
    <t>klopová krabice 5VVL, 300 x 200 x 200 mm</t>
  </si>
  <si>
    <t>kuličkové pero, červená náplň</t>
  </si>
  <si>
    <t xml:space="preserve">kreslicí karton A4 220g </t>
  </si>
  <si>
    <t>balení=200 listů</t>
  </si>
  <si>
    <t>speciální papír A4 na barevný laserový tisk a barevné kopírování  pro nejnáročnější tisk, nejvyšší bělost, 120 g</t>
  </si>
  <si>
    <t>balení = 100 listů</t>
  </si>
  <si>
    <t>kovový kancelářský binder clip 51mm, černý</t>
  </si>
  <si>
    <t>spojovače do sešívaček 10/4</t>
  </si>
  <si>
    <t>křída školní barevná</t>
  </si>
  <si>
    <t>náplň do pera Pilot G-TEC-C4  šíře hrotu 0,4   černá</t>
  </si>
  <si>
    <t>náplň do pera Pilot G-TEC-C4  šíře hrotu 0,5   černá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</si>
  <si>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</si>
  <si>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</si>
  <si>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</si>
  <si>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</si>
  <si>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</si>
  <si>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</si>
  <si>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</si>
  <si>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</si>
  <si>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</si>
  <si>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</si>
  <si>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</si>
  <si>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bal. 15 ks</t>
  </si>
  <si>
    <t>tuhy do mikrotužky 0.7 mm HB</t>
  </si>
  <si>
    <t xml:space="preserve">samolepicí etikety na formátu A4 pro laserový a inkoustový tisk, 210 x 297 mm, 1 etiketa/list </t>
  </si>
  <si>
    <r>
      <t>blok do flipchartu, flipchart papír min. 70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rozměr: 65 x 98 cm, 25 listů, multiperforace</t>
    </r>
  </si>
  <si>
    <t>náplně pro gumovatelná pera Frixion Ball, průměr hrotu 0,7 mm, šířka stopy 0,35 mm, modrá náplň</t>
  </si>
  <si>
    <t>baterie tužková AA dobíjecí (typ "recyklo")</t>
  </si>
  <si>
    <t>baterie mikrotužková AAA dobíjecí (typ "recyklo")</t>
  </si>
  <si>
    <t>náplň typu 4406 standart</t>
  </si>
  <si>
    <t>sada= 4 ks</t>
  </si>
  <si>
    <t>permanentní popisovač na transparentní fólie, plast, sklo, diarámečky, filmy, RTG snímky; jemný plastický hrot, šíře stopy 0,6 mm</t>
  </si>
  <si>
    <t>baterie LR20, size D, 1,5 V - alkalické</t>
  </si>
  <si>
    <t>baterie CR2025, 3V, lithiové</t>
  </si>
  <si>
    <t>závěsný obal A4 s klopou, euroděrování, (vkládání z boku), 120 mic</t>
  </si>
  <si>
    <t>kniha záznamní, A4, pevné kartonové desky, linka, 100 listů</t>
  </si>
  <si>
    <t>laminovací fólie A4, 100 mic</t>
  </si>
  <si>
    <t>laminovací fólie A3, 100 mic</t>
  </si>
  <si>
    <t>laminovací antistatická fólie A5 (154x216), 100mic</t>
  </si>
  <si>
    <t>Flash paměť, připojení USB verze 3.0  případně 3.1 Gen 1 (USB-A), kapacita 128 GB, rychlost čtení min. 150 MB/s, rychlost zápisu min. 100 MB/s</t>
  </si>
  <si>
    <t xml:space="preserve">poznámkový bloček, bílý, 9 x 9 x 4,5 cm, nelepený </t>
  </si>
  <si>
    <t xml:space="preserve">čisticí sada na klávesnice - sada obsahuje čisticí roztok ve spreji 50 ml, 5 ubrousků, 3 aplikátory, houbičku na čištění spár mezi klávesami• roztok je vhodný k čištění plastových povrchů veškerého zařízení výpočetní a kancelářské techniky </t>
  </si>
  <si>
    <t>zakládací obal A5 L čirý, PP, 180 mic</t>
  </si>
  <si>
    <t>celobarevný zvýrazňovač vhodný pro zvýraznění textu na všech druzích papíru, klínový hrot 1 - 4 (5) mm; jednotlivé kusy</t>
  </si>
  <si>
    <t>kniha záznamní, A4, pevné kartonové desky, linka, 80 listů</t>
  </si>
  <si>
    <t>obal na CD, samolepicí, vklad do časopisů - kapsa na 1 CD, PP 0,085 mm, rozměr 125 x 125 mm</t>
  </si>
  <si>
    <t>baterie hodinková do kalkulačky, označení 390/389</t>
  </si>
  <si>
    <t>balení = 30 ks</t>
  </si>
  <si>
    <t>trojhranné pastelky, sada 12ks, zářivé barvy, měkká tuha s přilnavostí zajišťující plynulé vedení, tuha nelámající se během kreslení ani ořezávání</t>
  </si>
  <si>
    <t>sada = 12 ks</t>
  </si>
  <si>
    <t>kroužkový zápisník A 5, kroužková mechanika • materiál plastik černý • linkovaná náplň 100 listů</t>
  </si>
  <si>
    <t>desky plast A4, na vnitřní straně boční průhledné záložky</t>
  </si>
  <si>
    <t>desky A4 druk 3 přihrádky s rozlišovači a vyměnitelnými štítky, možnost založení až 150 listů, mix barev</t>
  </si>
  <si>
    <t>špičkové NiMH akumulátory s nízkým samovybíjením a prodlouženou životností, typ R06, HR6, AA, R6, 3MCCE/4BE, 2100 nabíjecích cyklů.</t>
  </si>
  <si>
    <t>balení = 4 ks</t>
  </si>
  <si>
    <t>liner s jemným plastickým hrotem, šíře stopy 0,3 mm, délka stopy až 1500 m, určen pro nejširší použití, jednotlivé kusy</t>
  </si>
  <si>
    <t>oboustranná lepící páska 15 mm x 10 m</t>
  </si>
  <si>
    <t>pořadače na formát A4, celoplastový, 4kroužková mechanika, šíře 75 mm</t>
  </si>
  <si>
    <t>gelový jehličkový roller s vyměnitelnou náplní, vhodné použití do šablony, průměr hrotu 0,4mm, černá náplň</t>
  </si>
  <si>
    <t>náplň pro gumovací pero Pilot FriXion Cliker 0,5mm</t>
  </si>
  <si>
    <t>zakládací obal "U" A5 s euroděrováním, 50 mic</t>
  </si>
  <si>
    <t>permanentní značkovač na alkoholové bázi pro psaní na neporézní materiály, plast, kov, gumu, kůži, odolný proti vodě, klínový hrot, šíře stopy 1 - 4,6 mm, jednotlivé kusy</t>
  </si>
  <si>
    <t>násuvný plastový hřbet (lišta) pro 3-25 listů, 3 mm, zpracování vazby dokumentů jednoduchým a rychlým způsobem bez nutnosti děrování dokumentů</t>
  </si>
  <si>
    <t>gelový roller s tekutou náplní, přepisovatelný. Speciální inkoust - napsaný text lze vymazat gumou na konci pera, modrá náplň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</si>
  <si>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</si>
  <si>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univerzální disperzní lepidlo, ideální pro domácnost, kancelář, dílnu. Lepí papír, dřevo, kůži, korek, fotografie, dřevovláknité materiály ad., 30 g</t>
  </si>
  <si>
    <t>kovový trojbox na spisy - stříbrný. Drátěný 3 patrový zásobník na dokumenty, vhodný jako doplněk na stůl do kanceláří.</t>
  </si>
  <si>
    <t>kuličkové pero průhledné plastové s gumovým úchytem a kovovým klipem, barevný mix, modrá velkoobsahová náplň typ Parker - 44332.</t>
  </si>
  <si>
    <t>Náhradní polštářek TRODAT 6/4750, modrá barva</t>
  </si>
  <si>
    <t>balení = 84 ks</t>
  </si>
  <si>
    <t>samolepící páska zelená 50mm x 66mm, Balicí páska ze 100% recyklovaných plastů s potiskem, vhodná pro balení středně těžkých kartonů a krabic</t>
  </si>
  <si>
    <t>kancelářský papír A4, 160g, bílý</t>
  </si>
  <si>
    <t>poznámkový blok čistý, A5</t>
  </si>
  <si>
    <t>poznámkový blok linkovaný, A5</t>
  </si>
  <si>
    <t>blok s boční spirálou, A5, linka, 50 listů, bezdřevý bělený papír •děrování pro zakládání do pořadačů, kroužkových záznamníků apod.</t>
  </si>
  <si>
    <t>rychlovazač nezávěsný celý, eko 240 g, EŠV, barevný mix</t>
  </si>
  <si>
    <t xml:space="preserve">lepicí páska 19 mm x 33 m, transparentní, plastový odvíječ s nožem </t>
  </si>
  <si>
    <t>stohovatelná zásuvka na spisy s plným dnem A4 na délku, plastová, nezásuvná, cca 345 x 254 x 60 mm, mix barev</t>
  </si>
  <si>
    <t>bal. - 12 ks</t>
  </si>
  <si>
    <t>plastové ořezávátko s dvěma otvory a průhledným zásobníkem na odřezky. Mix transparentních barev.</t>
  </si>
  <si>
    <t>560 -Biomedicínské centrum</t>
  </si>
  <si>
    <t>010 - Ústav anatomie</t>
  </si>
  <si>
    <t>510 - Ústav mikrobiologie</t>
  </si>
  <si>
    <t>110 - Ústav tělovýchovného lékařství</t>
  </si>
  <si>
    <t>470 - Stomatologie</t>
  </si>
  <si>
    <t>050 - Ústav jazyků</t>
  </si>
  <si>
    <t>080 -Ústav fyziologie</t>
  </si>
  <si>
    <t>370 -Dermatovenerologická klinika</t>
  </si>
  <si>
    <t>070 -Ústav chemie</t>
  </si>
  <si>
    <t>090 -Ústav pat. fyziologie</t>
  </si>
  <si>
    <t>250 - Děkanát</t>
  </si>
  <si>
    <t>250 - Děkanát podatelna</t>
  </si>
  <si>
    <t>020 - Ústav biofyziky</t>
  </si>
  <si>
    <t>030 - Ústav biologie</t>
  </si>
  <si>
    <t>040 - Ústav histologie</t>
  </si>
  <si>
    <t>251 - Centrální sklad</t>
  </si>
  <si>
    <t>100 - Ústav farmakologie</t>
  </si>
  <si>
    <t>130 -Ústav hygieny</t>
  </si>
  <si>
    <t>140 -Ústav sociálního lékařství</t>
  </si>
  <si>
    <t>171 - Středisko vědeckých informací</t>
  </si>
  <si>
    <t>172 - Centrum informačních technologií</t>
  </si>
  <si>
    <t>540 - ÚKBH</t>
  </si>
  <si>
    <t>500 - ŠÚP</t>
  </si>
  <si>
    <t>430 - KARIM</t>
  </si>
  <si>
    <t>420 - Urologická klinika</t>
  </si>
  <si>
    <t>401 - ORAK</t>
  </si>
  <si>
    <t>160 - CIT - AVC</t>
  </si>
  <si>
    <t>pevná bílá kartonová P+P obálka formát A2 (350 g/m2), Rozměr: 498 x 657 mm. Chrání před pomačkáním či poškozením tiskoviny</t>
  </si>
  <si>
    <t>balení = 200 listů</t>
  </si>
  <si>
    <t>foto papír inkjet s nanoporézním povlakem a polyetylénovou vrstvou, voděvzdorný, 10 x 15 cm, 260 g/m2, vysoce lesklý</t>
  </si>
  <si>
    <t xml:space="preserve">stolní kalkulátor s tiskem vč. adaptéru, extra velký 12-ti místný display, dvoubarevný tisk, tisk na papíře 58 mm, rozměry 295x165x65 mm, počítadlo položek, celkový součet </t>
  </si>
  <si>
    <t>příjmový pokladní doklad, A6, samopropisovací, blok 2 x 50 listů, nečíslovaný</t>
  </si>
  <si>
    <t>3 000 et. v kotouči</t>
  </si>
  <si>
    <t>samolepicí etikety v kotouči, 32x25mm,  pro potisk přes barvicí pásku</t>
  </si>
  <si>
    <t>baterie 9V alkalická s extra dlouhou životností</t>
  </si>
  <si>
    <t>kuličkové pero se stojánkem spojené řetízkem</t>
  </si>
  <si>
    <t xml:space="preserve">desky závěsné, formát A4, plastový rozlišovač s vyměnitelným papírovým štítkem, 9 poloh upevnění štítku, lisované dno do šíře 3 cm, pevný karton, rozpětí vodicích lišt 330 mm, mix barev </t>
  </si>
  <si>
    <t>permanentní popisovač, kulatý hrot, odolný proti vodě, pro jemné popisování kabelů, průsvitných fólií apod., stopa 0,3 mm, barva černá</t>
  </si>
  <si>
    <t>trojhranná dřevěná pastelka, barva červená</t>
  </si>
  <si>
    <t>trojhranná dřevěná pastelka, barva modrá</t>
  </si>
  <si>
    <t>zvlhčovač prstů glycerinový</t>
  </si>
  <si>
    <t>značkovací etikety v kotouči, 26 x 12 mm, kraj vlnkovaný, barva bílá</t>
  </si>
  <si>
    <t>připínáčky technické - ostré 10 mm</t>
  </si>
  <si>
    <t>paměťová micro karta SDHC Verbatim 8GB</t>
  </si>
  <si>
    <t>Bílá lepící guma – znovupoužitelná(nepermanentní), 50 g.Nezanechává stopy – čistota při používání! Neobsahuje rozpouštědla. Snadné použití.Vhodné na hladké, odmaštěné plochy.Lepí plakáty, dekorace, telefony, kalendáře,mapy.</t>
  </si>
  <si>
    <t>kancelářská pastelová tužka 3433 červená/modrá</t>
  </si>
  <si>
    <t>pořadače na dokumenty a časopisy UH A4 černé, provedený s nelámavého plastu, s etikety pro popis obsahu. Otvor na prsty usnadňující vytažení z police, šířka 9 cm.</t>
  </si>
  <si>
    <t>lepící páska papírová,  50mm x 50m, recyklovatelná</t>
  </si>
  <si>
    <t>karton chamois, A4, 185 g/m2, satinovaný</t>
  </si>
  <si>
    <t>karton bílý, A4, 185 g/m2, satinovaný</t>
  </si>
  <si>
    <t>sešívač s dlouhým ramenem (pro sešívání brožur)</t>
  </si>
  <si>
    <t>gelové pero sada 6 barev PASTEL - mix barev, šíře stopy 0,5 mm.</t>
  </si>
  <si>
    <t>Flash paměť, připojení USB verze 3.0  případně 3.1 Gen 1 (USB-A), kapacita 16 GB, rychlost čtení  min. 100 MB/s, rychlost zápisu min. 30 MB/s</t>
  </si>
  <si>
    <t>Flash paměť, připojení USB verze 3.0  případně 3.1 Gen 1 (USB-A), kapacita 64 GB, rychlost čtení  min. 100 MB/s, rychlost zápisu min. 40 MB/s</t>
  </si>
  <si>
    <t>Flash paměť, připojení USB verze 3.0  případně 3.1 Gen 1 (USB-A), kapacita 32 GB, rychlost čtení  min. 100 MB/s, rychlost zápisu min. 40 MB/s</t>
  </si>
  <si>
    <t xml:space="preserve">špendlíky pro korkové nástěnky  - ve tvaru válečku, čiré </t>
  </si>
  <si>
    <t>špendlíky mapové, plastová hlava ve tvaru válečku, barevný mix</t>
  </si>
  <si>
    <t>papírové pásky do kalkulaček, bílý, bezdřevý papír, šířka-57 mm, průměr-60 mm, dutinka-12 mm, gramáž-60 g/m2.</t>
  </si>
  <si>
    <t>530 - epidemiologie</t>
  </si>
  <si>
    <t>260 - PTO</t>
  </si>
  <si>
    <t xml:space="preserve">poznámkový bloček, 9 x 9 x 4,5 cm, lepený </t>
  </si>
  <si>
    <t>měřítko tištěné papírové</t>
  </si>
  <si>
    <t xml:space="preserve">Correction Pen, Pentel, opravný lak v tužce, stopa 4 mm, obsah 12 ml. </t>
  </si>
  <si>
    <t xml:space="preserve">Correction Pen, Pentel, opravný lak v tužce, stopa 2 mm, obsah 4,2ml </t>
  </si>
  <si>
    <t>akrylová barva Studio Acrylic 100 ml - Žluť kadmiová střední 023</t>
  </si>
  <si>
    <t>akrylová barva Studio Acrylic 100 ml - Azo žlutá světlá 013</t>
  </si>
  <si>
    <t>akrylová barva Studio Acrylic 100 ml - Siena přírodní 036</t>
  </si>
  <si>
    <t>akrylová barva Studio Acrylic 100 ml - Pruská modř 056</t>
  </si>
  <si>
    <t>akrylová barva Studio Acrylic 100 ml - Červený okr 034</t>
  </si>
  <si>
    <t>akrylová barva Studio Acrylic 100 ml - Tyrkysově modrá 030</t>
  </si>
  <si>
    <t>akrylová barva Studio Acrylic 100 ml - Chromově zelená 060</t>
  </si>
  <si>
    <t>DVD+R DL 8,5GB, cakebox, 10ks (Verbatim)</t>
  </si>
  <si>
    <t>DVD+R 4,7GB, cakebox, 10ks (Verbatim)</t>
  </si>
  <si>
    <t>náhradní břity do odlamovacího nože 9mm</t>
  </si>
  <si>
    <t>slim krabičky na CD čiré</t>
  </si>
  <si>
    <t xml:space="preserve">akrylová barva Studio Acrylic 100 ml - Černá Mars 026 </t>
  </si>
  <si>
    <t>kovový kancelářský binder clip 32 mm, černý</t>
  </si>
  <si>
    <t>Laser papír A4, 200g, matný, speciální papír pro malonákladový plněbarevný laserový tisk, tisk vizitek, létáků, rozměr 210 x 297 mm</t>
  </si>
  <si>
    <t>Rychlovazač obyčejný celý,eko karton Classic 240g, formát A4, potištěná přední strana - linky pro popis, barva - žlutá, oranžová, červená, každou barvu po 100 kusech</t>
  </si>
  <si>
    <t>Plastové kroužky pro vazbu dokumentů A4. max 45 listů 80g/m2, průměr 8 mm, modré</t>
  </si>
  <si>
    <t>Plastové kroužky pro vazbu dokumentů A4. max 95 listů 80g/m2, průměr 12 mm, bílé</t>
  </si>
  <si>
    <t>Plastové kroužky pro vazbu dokumentů A4. max 210 listů 80g/m2, průměr 22 mm, modré</t>
  </si>
  <si>
    <t xml:space="preserve">balení = 50 ks </t>
  </si>
  <si>
    <t>Náhradní polštářek S1823-7, pro razítka New Printer line S-843, modrá barva</t>
  </si>
  <si>
    <t>poznámkový blok čtverečkovaný, A5</t>
  </si>
  <si>
    <t>zakládací obal A4 L, 300 mic - extra silný, různé barvy</t>
  </si>
  <si>
    <t>zakládací obal A4 L, 180 až 200 mic, na minimálně 40 listů, mix barev</t>
  </si>
  <si>
    <t>balení = 6 ks</t>
  </si>
  <si>
    <t xml:space="preserve">barevné papíry A4, 80 g intenzivní mix barev </t>
  </si>
  <si>
    <t>závěsné desky A4 L, 200 mic, čiré, pevná zadní strana (0,7 mm), kapacita až 20 listů</t>
  </si>
  <si>
    <t>popisovač - liner, plastický a tlakuodolný hrot, šíře stopy 0,5 mm, délka stopy až 1000 m, pro nejširší použití</t>
  </si>
  <si>
    <t xml:space="preserve">fixy slabé, vypratelný inkoust odolný proti vyschnutí • vláknový hrot • šíře stopy 1 mm </t>
  </si>
  <si>
    <t>kniha záznamní, A4, pevné omyvatelné laminované desky, linka, 150 listů</t>
  </si>
  <si>
    <t>balení = 300 listů</t>
  </si>
  <si>
    <t>https://www.mptoner.cz/popisovace-centropen-2631-document-p48600/?vid=19074</t>
  </si>
  <si>
    <t>dokumentární liner s ERGO držením, obsahuje dokumentní, světlostálý, vodě odolný inkoust, šíře stopy: cca 0,25 mm, černý</t>
  </si>
  <si>
    <t>10x červená, 10 x černá</t>
  </si>
  <si>
    <t>červená</t>
  </si>
  <si>
    <t>gelový roller s rychleschnoucí gelovou náplní, vhodný i pro leváky, plastový klip, mačkací mechanika, pohodlný grip; 0,35 až 0,5 mm, červená náplň</t>
  </si>
  <si>
    <t>gelový roller s rychleschnoucí gelovou náplní, vhodný i pro leváky, plastový klip, mačkací mechanika, pohodlný grip; 0,35 až 0,5 mm, modrá náplň</t>
  </si>
  <si>
    <t>pořadače na formát A4, celoplastový, 4kroužková mechanika, šíře 40-45 mm</t>
  </si>
  <si>
    <t>https://obchod.activa.cz/produkty/esselte-vivida-4-krouzkovy-poradac-6636/</t>
  </si>
  <si>
    <t>barva modrá, bílá, šedá</t>
  </si>
  <si>
    <t xml:space="preserve">kniha záznamní A5, pevné desky, linka, 100 listů       </t>
  </si>
  <si>
    <t xml:space="preserve">kniha záznamní A5, pevné desky, linka, 150 listů        </t>
  </si>
  <si>
    <t>http://www.edding-shop.cz/lakove-popisovace/edding-791-lakovy-popisovac-p-213182.html?cPath=215547</t>
  </si>
  <si>
    <t>mikrotužka - pentilka, 0,7 mm, pogumované držení, plastové průhledné tělo, klip, velká guma chráněná víčkem, barevný mix</t>
  </si>
  <si>
    <t xml:space="preserve">Flash disk USB 3.0, rychlost čtení až 110 MB/s, zápisu až 30 MB/s, nerezová ocel </t>
  </si>
  <si>
    <t>https://www.alza.cz/silicon-power-jewel-j80-silver-64gb-d2260872.htm?kampan=adpla_vyrobci_Prislusenstvi-PC-doplnky_medium_c_9062830_1o3_JU252d0c&amp;gclid=CjwKCAiAr_TQBRB5EiwAC_QCq2e4lICPBqTJRPxzEXUo48xir_ilxWwaNdcM6ICpsFlT9B0Q_9Bj3hoCEuAQAvD_BwE</t>
  </si>
  <si>
    <t>gelový roller s rychleschnoucí gelovou náplní, vhodný i pro leváky, plastový klip, mačkací mechanika, pohodlný grip; 0,35 až 0,5 mm, různé barvy</t>
  </si>
  <si>
    <t>od každé barvy 2 ks: fialová, černá, růžová, červená, zelená, světle modrá, oranžová, zlatá, stříbrná, měděná</t>
  </si>
  <si>
    <t>popisovatelná samolepicí páska,nežloutne časem, po aplikaci zcela neviditelná, 19mm x 10m, vhodná do odvíječe SCOTCH MAGIC</t>
  </si>
  <si>
    <t xml:space="preserve">https://www.mefisto2000.cz/samolepici-paska-scotch-magic-810-19mm-x-10m-ean31083-skup06Zn1ak08.php   </t>
  </si>
  <si>
    <t>diář A5, denní pro rok 2019, rozměr:  205 x 143 mm, 234 gramáž</t>
  </si>
  <si>
    <t>diář A5 týdenní pro rok 2019, rozměr: 205 x 143 mm, 234 gramáž</t>
  </si>
  <si>
    <t>diář A6, denní pro rok 2019, rozměr 120x165mm</t>
  </si>
  <si>
    <t>https://www.mefisto2000.cz/denni-diar-b6-vivella-s-razbou-eanBDA61-skup23Zn1ak1.php</t>
  </si>
  <si>
    <t>plánovací karta 2019 A5, rozměry 180x150 mm</t>
  </si>
  <si>
    <t>týdenní plánovací kalendář na rok 2019. Rozměry kalendáře jsou 291 x 105 mm. Vazba do kovové vinuté spirály zajišťuje hladné převracování stránek</t>
  </si>
  <si>
    <t>400 - chirurgická klinika</t>
  </si>
  <si>
    <t>310 - I. interní klinika</t>
  </si>
  <si>
    <t xml:space="preserve"> </t>
  </si>
  <si>
    <t>diář kapesní měsíční pro rok 2019, rozměry:79x179mm, různé barvy</t>
  </si>
  <si>
    <t>11-vínový, 1-modrý</t>
  </si>
  <si>
    <t>červený</t>
  </si>
  <si>
    <t>samolepicí páska 50mm x 66m hnědá, polypropylen</t>
  </si>
  <si>
    <t>12 ks tvrdost 2B</t>
  </si>
  <si>
    <t xml:space="preserve">poznámkový bloček, bílý, 8,5 x 8,5 x 4,5 cm, nelepený </t>
  </si>
  <si>
    <r>
      <t xml:space="preserve">kuličkové pero se stiskacím mechanismem, plastové tělo, gumový úchop, </t>
    </r>
    <r>
      <rPr>
        <b/>
        <sz val="11"/>
        <rFont val="Calibri"/>
        <family val="2"/>
        <scheme val="minor"/>
      </rPr>
      <t>šíře stopy 0,7 mm</t>
    </r>
  </si>
  <si>
    <t>pákový pořadač, 7,5 cm - barevný, potažený omyvatelnou PP foliíí</t>
  </si>
  <si>
    <t>https://www.mefisto2000.cz/poradac-esselte-no-1-power-7-5cm-10ks-ean20095-skup03Zn1ak01.php</t>
  </si>
  <si>
    <t>10 ks modrá, 10 ks červená</t>
  </si>
  <si>
    <t>samolepící etikety na formátu A4 pro běžné použití, bílé, matné, 52,5 x 21,2 mm</t>
  </si>
  <si>
    <t>10 ks červený</t>
  </si>
  <si>
    <t>sešity z recyklovaného papíru A6, linka, 40 listů</t>
  </si>
  <si>
    <t>https://www.kancelar123.cz/detail/7095-sesit-a6-linkovany-644</t>
  </si>
  <si>
    <t>2 ks čiré, 2 ks barevné</t>
  </si>
  <si>
    <t>https://www.papirnictvipavlik.cz/trojuhelnik-s-kolmici-a-vyrezy-transparentni-16-cm-45-177/</t>
  </si>
  <si>
    <t>trojúhelník s ryskou, 16 cm</t>
  </si>
  <si>
    <t>trojúhelník s kolmicí a výřezy, transparentní, 16 cm</t>
  </si>
  <si>
    <t xml:space="preserve">trojúhelník s úhloměrem, 16 cm </t>
  </si>
  <si>
    <t>https://www.papirnictvipavlik.cz/trojuhelnik-s-uhlomerem-16-cm-47-177/</t>
  </si>
  <si>
    <t>https://www.kancelarskepotreby.net/popisovac-centropen-3616-na-cd-_-dvd-_-bd-permanentni-cerna</t>
  </si>
  <si>
    <t>popisovač oboustranný se dvěma různými hroty určený pro popisování CD, DVD, rámečků, fólií aj. plastů, šířka stopy 2,5 a 0,6 mm, barva černá</t>
  </si>
  <si>
    <t>baterie LR44</t>
  </si>
  <si>
    <t>nástěnný kalendář 2019 Plánovací roční mapa A1 bezobrázková, rozměr: 88 x 64 cm</t>
  </si>
  <si>
    <t>balení = 90 etiket</t>
  </si>
  <si>
    <t>Samolepicí etikety na formátu A6 pro běžné použití v kanceláři, 69x31mm</t>
  </si>
  <si>
    <t>https://www.mefisto2000.cz/etikety-69x31-mm-90-c-102-ean15647-skup01Zn1ak46.php</t>
  </si>
  <si>
    <t>balení = 50 listů</t>
  </si>
  <si>
    <t>xerografický papír  A4, 160 g</t>
  </si>
  <si>
    <t>xerox - 1 bal. žlutá intenzivní tmavá, 1 bal. zelená pastelová tmavá</t>
  </si>
  <si>
    <t>1 x modrý</t>
  </si>
  <si>
    <t xml:space="preserve">dopisové a aktové sponky s pozinkovanou úpravou, délka 48 až 50 mm </t>
  </si>
  <si>
    <t>sešity z recyklovaného papíru A, linka, 60 listů</t>
  </si>
  <si>
    <t>násuvná lišta pro jednoduché vázání neděrovaných dokumentů formátu A4. Šíře hřbetu 4mm (1-40listů )</t>
  </si>
  <si>
    <t>násuvná lišta pro jednoduché vázání neděrovaných dokumentů formátu A4. Šíře hřbetu 6mm(1-60listů)</t>
  </si>
  <si>
    <t>https://www.poprokan.cz/rychlovazaci-listy-a-desky-1440</t>
  </si>
  <si>
    <t>desky určené k rychlovazacím lištám vyrobené z PVC.Formát A3 přeložený na A4, transparentní.</t>
  </si>
  <si>
    <t>permanentní popisovač lakový pro psaní na neporézní materiály, plast, kov, gumu, kůži, odolný proti vodě, kulatý hrot, šíře stopy 2 mm, černý</t>
  </si>
  <si>
    <t>permanentní popisovač lakový pro psaní na neporézní materiály, plast, kov, gumu, kůži, odolný proti vodě, kulatý hrot, šíře stopy 2 mm, bílý</t>
  </si>
  <si>
    <t>https://www.mefisto2000.cz/popisovac-edding-8015-f-laboratorni-ean31571-skup05Zn1ak10.php</t>
  </si>
  <si>
    <t>https://www.mefisto2000.cz/popisovac-edding-780-lakovy-ean31600-skup05Zn1ak14.php</t>
  </si>
  <si>
    <t xml:space="preserve">https://www.mefisto2000.cz/popisovac-edding-140-s-ean31645-skup05Zn1ak10.php
</t>
  </si>
  <si>
    <t>permanentní popisovač OHP s kulatým hrotem, odolný proti vodě, vhodný na průsvitné fólie, šíře stopy 0,3 mm, černá barva.</t>
  </si>
  <si>
    <t>lakový popisovač s kulatým hrotem v kovové objímce šíře stopy 0,8mm obsahuje permanentní inkoust se slabým zápachem a krycími účinky na způsob laku. Používá se pro silně krycí značení všech materiálů, jako např. skla, plastu, dřeva a kovu. Je zvláště vhodný pro tmavé a průhledné materiály, zelená barva.</t>
  </si>
  <si>
    <t>laboratorní permanentní černý popisovač pro přesné značení hladkých a transparentních povrchů, jako jsou sklíčka, zkumavky, etikety. Mimořádně rychleschnoucí, odolný vůči otěru a vodě, světlostálý. Ze skla lze omýt lihem. Stopa: 0,75 mm, černá barva.</t>
  </si>
  <si>
    <t xml:space="preserve">páska do popisovače Brother PT-E550WVP -  ATZ-621 žlutá / černý tisk - 9 mm x 8 m </t>
  </si>
  <si>
    <t xml:space="preserve">páska do popisovače Brother PT-E550WVP -  ATZ-641 žlutá / černý tisk - 18 mm x 8 m </t>
  </si>
  <si>
    <t>speciální vteřinové lepidlo se superrychlým účinkem vhodné zejména pro plasty, plastické hmoty, pryže a elastomery</t>
  </si>
  <si>
    <t>https://www.rajapack.cz/kancelarske-potreby/psaci-potreby/permanentni-popisovac-pentel_PDT01486.html?SearchCat=suggested&amp;SearchQuery=N860A</t>
  </si>
  <si>
    <r>
      <t xml:space="preserve">Permanentní popisovač zaručující trvanlivý popis, odolný vůči vodě, vysokým teplotám a jiným vlivům počasí. Vhodné na všechny povrchy např. papír, krabice, plasty, polyethylenové fólie aj., </t>
    </r>
    <r>
      <rPr>
        <u val="single"/>
        <sz val="11"/>
        <rFont val="Calibri"/>
        <family val="2"/>
        <scheme val="minor"/>
      </rPr>
      <t>nesmyvatelný lihem ani dezinfekcí!!</t>
    </r>
    <r>
      <rPr>
        <sz val="11"/>
        <rFont val="Calibri"/>
        <family val="2"/>
        <scheme val="minor"/>
      </rPr>
      <t xml:space="preserve"> Seřízlý hrot stopa 1,8 x4,5mm, barva černá</t>
    </r>
  </si>
  <si>
    <t xml:space="preserve">https://potrebyprokancelar.cz/produkt/popisovac-kores-k-marker-whiteboard-9372/
</t>
  </si>
  <si>
    <r>
      <t xml:space="preserve">stíratelný popisovač na bílé tabule, stíratelný za sucha, snadno smazatelné z bílých tabulí, </t>
    </r>
    <r>
      <rPr>
        <u val="single"/>
        <sz val="11"/>
        <rFont val="Calibri"/>
        <family val="2"/>
        <scheme val="minor"/>
      </rPr>
      <t>nezanechává žádné stopy</t>
    </r>
    <r>
      <rPr>
        <sz val="11"/>
        <rFont val="Calibri"/>
        <family val="2"/>
        <scheme val="minor"/>
      </rPr>
      <t>, kulatý hrot,šíře stopy 3 mm, sada 4 barvy</t>
    </r>
  </si>
  <si>
    <t>igelitová pošetka bez chlopně – čirá na CD</t>
  </si>
  <si>
    <t>https://www.alza.cz/igelitova-posetka-bez-chlopne-cira-transparent-baleni-100ks-d5097809.htm?o=21</t>
  </si>
  <si>
    <t xml:space="preserve">papírová pošetka na CD </t>
  </si>
  <si>
    <t>https://www.alza.cz/papirova-posetka-na-cd-d41601.htm?o=20</t>
  </si>
  <si>
    <t>balení=250 listů</t>
  </si>
  <si>
    <t>https://www.alza.cz/canon-top-colour-a4-a-d4121177.htm</t>
  </si>
  <si>
    <t>https://www.czc.cz/canon-papir-top-colour-a4-250g-250-listu/219750/produkt?gclid=EAIaIQobChMIvKDigOnV3gIVV_lRCh1FGg2OEAYYASABEgIo0PD_BwE</t>
  </si>
  <si>
    <t>vysoce kvalitní papír top colour vhodný pro dokonalý barevný tisk, vysoká opacita, A4, 120g/m2, satinovaný</t>
  </si>
  <si>
    <t>vysoce kvalitní papír top colour vhodný pro dokonalý barevný tisk, vysoká opacita, A4, 250g/m2, satinovaný</t>
  </si>
  <si>
    <t>balení=500 listů</t>
  </si>
  <si>
    <t>https://www.alza.cz/canon-gp-501s-glossy-d1940311.htm</t>
  </si>
  <si>
    <t xml:space="preserve">foto papír inkjet canon, 200g/m2, 210x297 mm (A4), lesklý </t>
  </si>
  <si>
    <t>foto papír inkjet canon, 200g/m2, 100x150 mm (A6), lesklý</t>
  </si>
  <si>
    <t>https://www.alza.cz/canon-gp-401-a4-glossy-d159371.htm</t>
  </si>
  <si>
    <t>https://proprumysl.cz/loctite-420-20-g/?gclid=EAIaIQobChMI057jmf793QIViNOyCh0Pcg_rEAQYAyABEgJCAPD_BwE</t>
  </si>
  <si>
    <t>060 - Ústav tělovýchovy</t>
  </si>
  <si>
    <t>bal=100 listů</t>
  </si>
  <si>
    <t>speciálně na lepení modelů z 3D tiskárny</t>
  </si>
  <si>
    <t>potřeba pouze tento typ (Pentel N60) - 12 ks (sada)</t>
  </si>
  <si>
    <t>pouze tento typ</t>
  </si>
  <si>
    <t>kompatibilní s páskou Scotch (klasické průhledné izolepy do velkého odvíječe nepasují)</t>
  </si>
  <si>
    <t>3 ks růžová, 2 ks purpurová, 2 ks zelená</t>
  </si>
  <si>
    <t>10ks modrý, 10 ks černý</t>
  </si>
  <si>
    <t>Odkaz na typ výrobku</t>
  </si>
  <si>
    <t>https://www.mefisto2000.cz/kapesni-diar-mesicni-pvc-eanBMB1-skup23Zn1ak5.php</t>
  </si>
  <si>
    <t>páska do tiskárny Brother QL-1060N - originální kontinuální papírová role DK 222-05, černý tisk na bílý podklad, šířka 62 mm, délka 30,48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</si>
</sst>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5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3" fontId="6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3" borderId="3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3" fontId="2" fillId="3" borderId="9" xfId="0" applyNumberFormat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2" fontId="4" fillId="0" borderId="5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3" fontId="4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3" fontId="3" fillId="3" borderId="9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2" fontId="4" fillId="2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4" fontId="0" fillId="4" borderId="1" xfId="0" applyNumberFormat="1" applyFont="1" applyFill="1" applyBorder="1" applyAlignment="1">
      <alignment horizontal="center" vertical="center"/>
    </xf>
    <xf numFmtId="4" fontId="0" fillId="4" borderId="25" xfId="0" applyNumberFormat="1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 vertical="center" wrapText="1"/>
    </xf>
    <xf numFmtId="3" fontId="2" fillId="3" borderId="26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4" fontId="4" fillId="4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justify" wrapText="1"/>
    </xf>
    <xf numFmtId="0" fontId="0" fillId="0" borderId="2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9" fillId="3" borderId="26" xfId="0" applyNumberFormat="1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0" fillId="4" borderId="5" xfId="0" applyNumberFormat="1" applyFont="1" applyFill="1" applyBorder="1" applyAlignment="1">
      <alignment horizontal="center" vertical="center"/>
    </xf>
    <xf numFmtId="4" fontId="2" fillId="4" borderId="28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 vertical="center" wrapText="1"/>
    </xf>
    <xf numFmtId="3" fontId="6" fillId="0" borderId="29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4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2" borderId="22" xfId="0" applyFill="1" applyBorder="1" applyAlignment="1">
      <alignment horizontal="justify" vertical="justify"/>
    </xf>
    <xf numFmtId="0" fontId="0" fillId="2" borderId="16" xfId="0" applyFill="1" applyBorder="1" applyAlignment="1">
      <alignment horizontal="justify" vertical="justify"/>
    </xf>
    <xf numFmtId="0" fontId="0" fillId="2" borderId="22" xfId="0" applyFill="1" applyBorder="1"/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/>
    <xf numFmtId="0" fontId="12" fillId="0" borderId="11" xfId="20" applyFill="1" applyBorder="1" applyAlignment="1">
      <alignment horizontal="left" wrapText="1"/>
    </xf>
    <xf numFmtId="0" fontId="0" fillId="4" borderId="4" xfId="0" applyFill="1" applyBorder="1" applyAlignment="1">
      <alignment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4" fontId="0" fillId="0" borderId="3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12" fillId="0" borderId="33" xfId="2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12" fillId="0" borderId="43" xfId="2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12" fillId="0" borderId="43" xfId="20" applyFill="1" applyBorder="1" applyAlignment="1">
      <alignment horizontal="left" wrapText="1"/>
    </xf>
    <xf numFmtId="0" fontId="12" fillId="0" borderId="43" xfId="20" applyBorder="1" applyAlignment="1">
      <alignment horizontal="left" vertical="center" wrapText="1"/>
    </xf>
    <xf numFmtId="0" fontId="12" fillId="0" borderId="44" xfId="20" applyBorder="1" applyAlignment="1">
      <alignment horizontal="left" vertical="center" wrapText="1"/>
    </xf>
    <xf numFmtId="0" fontId="12" fillId="0" borderId="45" xfId="2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2" fillId="0" borderId="30" xfId="20" applyBorder="1"/>
    <xf numFmtId="0" fontId="12" fillId="0" borderId="41" xfId="20" applyFill="1" applyBorder="1" applyAlignment="1">
      <alignment horizontal="left" vertical="center" wrapText="1"/>
    </xf>
    <xf numFmtId="0" fontId="0" fillId="0" borderId="33" xfId="0" applyBorder="1" applyAlignment="1">
      <alignment/>
    </xf>
    <xf numFmtId="0" fontId="12" fillId="0" borderId="41" xfId="20" applyBorder="1" applyAlignment="1">
      <alignment/>
    </xf>
    <xf numFmtId="0" fontId="12" fillId="0" borderId="41" xfId="20" applyBorder="1" applyAlignment="1">
      <alignment horizontal="left" vertical="center" wrapText="1"/>
    </xf>
    <xf numFmtId="0" fontId="12" fillId="0" borderId="46" xfId="2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12" fillId="0" borderId="33" xfId="2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2" fillId="0" borderId="33" xfId="20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2" fillId="0" borderId="44" xfId="20" applyFill="1" applyBorder="1" applyAlignment="1">
      <alignment horizontal="left" vertical="center" wrapText="1"/>
    </xf>
    <xf numFmtId="0" fontId="12" fillId="0" borderId="44" xfId="2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0" fontId="0" fillId="0" borderId="2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12" fillId="0" borderId="11" xfId="20" applyFill="1" applyBorder="1" applyAlignment="1">
      <alignment wrapText="1"/>
    </xf>
    <xf numFmtId="0" fontId="12" fillId="0" borderId="11" xfId="20" applyBorder="1" applyAlignment="1">
      <alignment wrapText="1"/>
    </xf>
    <xf numFmtId="0" fontId="12" fillId="0" borderId="11" xfId="20" applyBorder="1" applyAlignment="1">
      <alignment horizontal="left" vertical="center" wrapText="1"/>
    </xf>
    <xf numFmtId="0" fontId="0" fillId="0" borderId="47" xfId="0" applyFill="1" applyBorder="1" applyAlignment="1">
      <alignment wrapText="1"/>
    </xf>
    <xf numFmtId="0" fontId="12" fillId="0" borderId="41" xfId="20" applyFill="1" applyBorder="1" applyAlignment="1">
      <alignment horizontal="left" wrapText="1"/>
    </xf>
    <xf numFmtId="0" fontId="0" fillId="0" borderId="11" xfId="0" applyFill="1" applyBorder="1" applyAlignment="1">
      <alignment vertical="center" wrapText="1"/>
    </xf>
    <xf numFmtId="0" fontId="0" fillId="0" borderId="3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12" fillId="0" borderId="14" xfId="20" applyBorder="1" applyAlignment="1">
      <alignment wrapText="1"/>
    </xf>
    <xf numFmtId="0" fontId="12" fillId="0" borderId="14" xfId="20" applyFill="1" applyBorder="1" applyAlignment="1">
      <alignment wrapText="1"/>
    </xf>
    <xf numFmtId="3" fontId="3" fillId="0" borderId="8" xfId="0" applyNumberFormat="1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left" vertical="center"/>
    </xf>
    <xf numFmtId="3" fontId="4" fillId="2" borderId="8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/>
    </xf>
    <xf numFmtId="3" fontId="9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4" fillId="2" borderId="27" xfId="0" applyNumberFormat="1" applyFont="1" applyFill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4" fillId="0" borderId="8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0" fillId="2" borderId="38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horizontal="left" vertical="center"/>
    </xf>
    <xf numFmtId="3" fontId="4" fillId="0" borderId="38" xfId="0" applyNumberFormat="1" applyFont="1" applyFill="1" applyBorder="1" applyAlignment="1">
      <alignment horizontal="left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textRotation="90"/>
    </xf>
    <xf numFmtId="0" fontId="3" fillId="3" borderId="49" xfId="0" applyFont="1" applyFill="1" applyBorder="1" applyAlignment="1">
      <alignment horizontal="center" vertical="center" textRotation="90"/>
    </xf>
    <xf numFmtId="0" fontId="3" fillId="3" borderId="4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ptoner.cz/popisovace-centropen-2631-document-p48600/?vid=19074" TargetMode="External" /><Relationship Id="rId2" Type="http://schemas.openxmlformats.org/officeDocument/2006/relationships/hyperlink" Target="https://obchod.activa.cz/produkty/esselte-vivida-4-krouzkovy-poradac-6636/" TargetMode="External" /><Relationship Id="rId3" Type="http://schemas.openxmlformats.org/officeDocument/2006/relationships/hyperlink" Target="http://www.edding-shop.cz/lakove-popisovace/edding-791-lakovy-popisovac-p-213182.html?cPath=215547" TargetMode="External" /><Relationship Id="rId4" Type="http://schemas.openxmlformats.org/officeDocument/2006/relationships/hyperlink" Target="https://www.alza.cz/silicon-power-jewel-j80-silver-64gb-d2260872.htm?kampan=adpla_vyrobci_Prislusenstvi-PC-doplnky_medium_c_9062830_1o3_JU252d0c&amp;gclid=CjwKCAiAr_TQBRB5EiwAC_QCq2e4lICPBqTJRPxzEXUo48xir_ilxWwaNdcM6ICpsFlT9B0Q_9Bj3hoCEuAQAvD_BwE" TargetMode="External" /><Relationship Id="rId5" Type="http://schemas.openxmlformats.org/officeDocument/2006/relationships/hyperlink" Target="https://www.mefisto2000.cz/samolepici-paska-scotch-magic-810-19mm-x-10m-ean31083-skup06Zn1ak08.php" TargetMode="External" /><Relationship Id="rId6" Type="http://schemas.openxmlformats.org/officeDocument/2006/relationships/hyperlink" Target="https://www.mefisto2000.cz/denni-diar-b6-vivella-s-razbou-eanBDA61-skup23Zn1ak1.php" TargetMode="External" /><Relationship Id="rId7" Type="http://schemas.openxmlformats.org/officeDocument/2006/relationships/hyperlink" Target="https://www.mefisto2000.cz/poradac-esselte-no-1-power-7-5cm-10ks-ean20095-skup03Zn1ak01.php" TargetMode="External" /><Relationship Id="rId8" Type="http://schemas.openxmlformats.org/officeDocument/2006/relationships/hyperlink" Target="https://www.kancelar123.cz/detail/7095-sesit-a6-linkovany-644" TargetMode="External" /><Relationship Id="rId9" Type="http://schemas.openxmlformats.org/officeDocument/2006/relationships/hyperlink" Target="https://www.papirnictvipavlik.cz/trojuhelnik-s-kolmici-a-vyrezy-transparentni-16-cm-45-177/" TargetMode="External" /><Relationship Id="rId10" Type="http://schemas.openxmlformats.org/officeDocument/2006/relationships/hyperlink" Target="https://www.papirnictvipavlik.cz/trojuhelnik-s-uhlomerem-16-cm-47-177/" TargetMode="External" /><Relationship Id="rId11" Type="http://schemas.openxmlformats.org/officeDocument/2006/relationships/hyperlink" Target="https://www.kancelarskepotreby.net/popisovac-centropen-3616-na-cd-_-dvd-_-bd-permanentni-cerna" TargetMode="External" /><Relationship Id="rId12" Type="http://schemas.openxmlformats.org/officeDocument/2006/relationships/hyperlink" Target="https://www.mefisto2000.cz/etikety-69x31-mm-90-c-102-ean15647-skup01Zn1ak46.php" TargetMode="External" /><Relationship Id="rId13" Type="http://schemas.openxmlformats.org/officeDocument/2006/relationships/hyperlink" Target="https://www.poprokan.cz/rychlovazaci-listy-a-desky-1440" TargetMode="External" /><Relationship Id="rId14" Type="http://schemas.openxmlformats.org/officeDocument/2006/relationships/hyperlink" Target="https://www.poprokan.cz/rychlovazaci-listy-a-desky-1440" TargetMode="External" /><Relationship Id="rId15" Type="http://schemas.openxmlformats.org/officeDocument/2006/relationships/hyperlink" Target="https://www.mefisto2000.cz/popisovac-edding-8015-f-laboratorni-ean31571-skup05Zn1ak10.php" TargetMode="External" /><Relationship Id="rId16" Type="http://schemas.openxmlformats.org/officeDocument/2006/relationships/hyperlink" Target="https://www.mefisto2000.cz/popisovac-edding-780-lakovy-ean31600-skup05Zn1ak14.php" TargetMode="External" /><Relationship Id="rId17" Type="http://schemas.openxmlformats.org/officeDocument/2006/relationships/hyperlink" Target="https://www.mefisto2000.cz/popisovac-edding-140-s-ean31645-skup05Zn1ak10.php" TargetMode="External" /><Relationship Id="rId18" Type="http://schemas.openxmlformats.org/officeDocument/2006/relationships/hyperlink" Target="https://www.rajapack.cz/kancelarske-potreby/psaci-potreby/permanentni-popisovac-pentel_PDT01486.html?SearchCat=suggested&amp;SearchQuery=N860A" TargetMode="External" /><Relationship Id="rId19" Type="http://schemas.openxmlformats.org/officeDocument/2006/relationships/hyperlink" Target="https://potrebyprokancelar.cz/produkt/popisovac-kores-k-marker-whiteboard-9372/" TargetMode="External" /><Relationship Id="rId20" Type="http://schemas.openxmlformats.org/officeDocument/2006/relationships/hyperlink" Target="https://www.alza.cz/igelitova-posetka-bez-chlopne-cira-transparent-baleni-100ks-d5097809.htm?o=21" TargetMode="External" /><Relationship Id="rId21" Type="http://schemas.openxmlformats.org/officeDocument/2006/relationships/hyperlink" Target="https://www.alza.cz/papirova-posetka-na-cd-d41601.htm?o=20" TargetMode="External" /><Relationship Id="rId22" Type="http://schemas.openxmlformats.org/officeDocument/2006/relationships/hyperlink" Target="https://www.alza.cz/canon-top-colour-a4-a-d4121177.htm" TargetMode="External" /><Relationship Id="rId23" Type="http://schemas.openxmlformats.org/officeDocument/2006/relationships/hyperlink" Target="https://www.czc.cz/canon-papir-top-colour-a4-250g-250-listu/219750/produkt?gclid=EAIaIQobChMIvKDigOnV3gIVV_lRCh1FGg2OEAYYASABEgIo0PD_BwE" TargetMode="External" /><Relationship Id="rId24" Type="http://schemas.openxmlformats.org/officeDocument/2006/relationships/hyperlink" Target="https://www.alza.cz/canon-gp-401-a4-glossy-d159371.htm" TargetMode="External" /><Relationship Id="rId25" Type="http://schemas.openxmlformats.org/officeDocument/2006/relationships/hyperlink" Target="https://proprumysl.cz/loctite-420-20-g/?gclid=EAIaIQobChMI057jmf793QIViNOyCh0Pcg_rEAQYAyABEgJCAPD_BwE" TargetMode="External" /><Relationship Id="rId26" Type="http://schemas.openxmlformats.org/officeDocument/2006/relationships/hyperlink" Target="https://www.mefisto2000.cz/kapesni-diar-mesicni-pvc-eanBMB1-skup23Zn1ak5.php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2"/>
  <sheetViews>
    <sheetView tabSelected="1" zoomScale="80" zoomScaleNormal="80" workbookViewId="0" topLeftCell="A1">
      <pane ySplit="4" topLeftCell="A56" activePane="bottomLeft" state="frozen"/>
      <selection pane="bottomLeft" activeCell="D1" sqref="D1:AJ1048576"/>
    </sheetView>
  </sheetViews>
  <sheetFormatPr defaultColWidth="9.140625" defaultRowHeight="15"/>
  <cols>
    <col min="1" max="1" width="6.140625" style="12" customWidth="1"/>
    <col min="2" max="2" width="136.140625" style="12" customWidth="1"/>
    <col min="3" max="3" width="21.00390625" style="12" customWidth="1"/>
    <col min="4" max="7" width="5.7109375" style="12" hidden="1" customWidth="1"/>
    <col min="8" max="8" width="5.7109375" style="11" hidden="1" customWidth="1"/>
    <col min="9" max="14" width="5.7109375" style="12" hidden="1" customWidth="1"/>
    <col min="15" max="15" width="5.7109375" style="11" hidden="1" customWidth="1"/>
    <col min="16" max="18" width="5.7109375" style="12" hidden="1" customWidth="1"/>
    <col min="19" max="19" width="5.7109375" style="11" hidden="1" customWidth="1"/>
    <col min="20" max="21" width="5.7109375" style="12" hidden="1" customWidth="1"/>
    <col min="22" max="36" width="5.7109375" style="11" hidden="1" customWidth="1"/>
    <col min="37" max="37" width="9.57421875" style="27" customWidth="1"/>
    <col min="38" max="38" width="11.421875" style="12" customWidth="1"/>
    <col min="39" max="39" width="14.7109375" style="12" customWidth="1"/>
    <col min="40" max="40" width="97.00390625" style="12" customWidth="1"/>
    <col min="41" max="41" width="55.8515625" style="12" customWidth="1"/>
    <col min="42" max="16384" width="9.140625" style="12" customWidth="1"/>
  </cols>
  <sheetData>
    <row r="1" spans="1:39" s="11" customFormat="1" ht="23.25">
      <c r="A1" s="64" t="s">
        <v>230</v>
      </c>
      <c r="B1" s="10"/>
      <c r="C1" s="10"/>
      <c r="D1" s="10"/>
      <c r="E1" s="10"/>
      <c r="F1" s="10"/>
      <c r="G1" s="10"/>
      <c r="H1" s="32"/>
      <c r="I1" s="10"/>
      <c r="J1" s="32"/>
      <c r="K1" s="32"/>
      <c r="L1" s="10"/>
      <c r="M1" s="32"/>
      <c r="N1" s="32"/>
      <c r="O1" s="32"/>
      <c r="P1" s="10"/>
      <c r="Q1" s="10"/>
      <c r="R1" s="32"/>
      <c r="S1" s="32"/>
      <c r="T1" s="10"/>
      <c r="U1" s="32"/>
      <c r="V1" s="32"/>
      <c r="W1" s="31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107"/>
      <c r="AL1" s="10"/>
      <c r="AM1" s="10"/>
    </row>
    <row r="2" spans="1:40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20"/>
      <c r="AG2" s="2"/>
      <c r="AH2" s="2"/>
      <c r="AI2" s="2"/>
      <c r="AJ2" s="2"/>
      <c r="AK2" s="108"/>
      <c r="AL2" s="2"/>
      <c r="AM2" s="2"/>
      <c r="AN2" s="11"/>
    </row>
    <row r="3" spans="1:41" ht="30" customHeight="1">
      <c r="A3" s="250" t="s">
        <v>226</v>
      </c>
      <c r="B3" s="248" t="s">
        <v>222</v>
      </c>
      <c r="C3" s="253" t="s">
        <v>18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6"/>
      <c r="AL3" s="257" t="s">
        <v>33</v>
      </c>
      <c r="AM3" s="258"/>
      <c r="AN3" s="246" t="s">
        <v>541</v>
      </c>
      <c r="AO3" s="248" t="s">
        <v>235</v>
      </c>
    </row>
    <row r="4" spans="1:41" ht="120" customHeight="1" thickBot="1">
      <c r="A4" s="251"/>
      <c r="B4" s="252"/>
      <c r="C4" s="6" t="s">
        <v>17</v>
      </c>
      <c r="D4" s="13"/>
      <c r="E4" s="117" t="s">
        <v>345</v>
      </c>
      <c r="F4" s="117" t="s">
        <v>356</v>
      </c>
      <c r="G4" s="117" t="s">
        <v>357</v>
      </c>
      <c r="H4" s="117" t="s">
        <v>358</v>
      </c>
      <c r="I4" s="117" t="s">
        <v>349</v>
      </c>
      <c r="J4" s="117" t="s">
        <v>352</v>
      </c>
      <c r="K4" s="117" t="s">
        <v>533</v>
      </c>
      <c r="L4" s="117" t="s">
        <v>350</v>
      </c>
      <c r="M4" s="117" t="s">
        <v>353</v>
      </c>
      <c r="N4" s="118" t="s">
        <v>360</v>
      </c>
      <c r="O4" s="117" t="s">
        <v>347</v>
      </c>
      <c r="P4" s="117" t="s">
        <v>361</v>
      </c>
      <c r="Q4" s="117" t="s">
        <v>362</v>
      </c>
      <c r="R4" s="117" t="s">
        <v>370</v>
      </c>
      <c r="S4" s="117" t="s">
        <v>363</v>
      </c>
      <c r="T4" s="117" t="s">
        <v>364</v>
      </c>
      <c r="U4" s="117" t="s">
        <v>355</v>
      </c>
      <c r="V4" s="117" t="s">
        <v>354</v>
      </c>
      <c r="W4" s="119" t="s">
        <v>359</v>
      </c>
      <c r="X4" s="119" t="s">
        <v>403</v>
      </c>
      <c r="Y4" s="119" t="s">
        <v>464</v>
      </c>
      <c r="Z4" s="119" t="s">
        <v>351</v>
      </c>
      <c r="AA4" s="119" t="s">
        <v>463</v>
      </c>
      <c r="AB4" s="119" t="s">
        <v>369</v>
      </c>
      <c r="AC4" s="119" t="s">
        <v>368</v>
      </c>
      <c r="AD4" s="119" t="s">
        <v>367</v>
      </c>
      <c r="AE4" s="119" t="s">
        <v>348</v>
      </c>
      <c r="AF4" s="119" t="s">
        <v>366</v>
      </c>
      <c r="AG4" s="119" t="s">
        <v>346</v>
      </c>
      <c r="AH4" s="119" t="s">
        <v>402</v>
      </c>
      <c r="AI4" s="119" t="s">
        <v>365</v>
      </c>
      <c r="AJ4" s="119" t="s">
        <v>344</v>
      </c>
      <c r="AK4" s="109" t="s">
        <v>16</v>
      </c>
      <c r="AL4" s="14" t="s">
        <v>228</v>
      </c>
      <c r="AM4" s="15" t="s">
        <v>229</v>
      </c>
      <c r="AN4" s="247"/>
      <c r="AO4" s="249"/>
    </row>
    <row r="5" spans="1:41" ht="21.75" customHeight="1">
      <c r="A5" s="68"/>
      <c r="B5" s="65" t="s">
        <v>77</v>
      </c>
      <c r="C5" s="62"/>
      <c r="D5" s="208"/>
      <c r="E5" s="209"/>
      <c r="F5" s="209"/>
      <c r="G5" s="209"/>
      <c r="H5" s="209"/>
      <c r="I5" s="209"/>
      <c r="J5" s="209"/>
      <c r="K5" s="209"/>
      <c r="L5" s="209"/>
      <c r="M5" s="209"/>
      <c r="N5" s="210"/>
      <c r="O5" s="210"/>
      <c r="P5" s="210"/>
      <c r="Q5" s="209"/>
      <c r="R5" s="209"/>
      <c r="S5" s="209"/>
      <c r="T5" s="209"/>
      <c r="U5" s="209"/>
      <c r="V5" s="209"/>
      <c r="W5" s="211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154"/>
      <c r="AL5" s="62"/>
      <c r="AM5" s="63"/>
      <c r="AN5" s="161"/>
      <c r="AO5" s="205"/>
    </row>
    <row r="6" spans="1:41" s="11" customFormat="1" ht="15.75" customHeight="1">
      <c r="A6" s="24">
        <f>A5+1</f>
        <v>1</v>
      </c>
      <c r="B6" s="78" t="s">
        <v>133</v>
      </c>
      <c r="C6" s="33" t="s">
        <v>19</v>
      </c>
      <c r="D6" s="4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1"/>
      <c r="R6" s="211"/>
      <c r="S6" s="211"/>
      <c r="T6" s="211"/>
      <c r="U6" s="211"/>
      <c r="V6" s="211">
        <v>15</v>
      </c>
      <c r="W6" s="211">
        <v>40</v>
      </c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155">
        <f>SUM(D6:AJ6)</f>
        <v>55</v>
      </c>
      <c r="AL6" s="75"/>
      <c r="AM6" s="76">
        <f>AK6*AL6</f>
        <v>0</v>
      </c>
      <c r="AN6" s="162"/>
      <c r="AO6" s="195"/>
    </row>
    <row r="7" spans="1:41" s="11" customFormat="1" ht="15" customHeight="1">
      <c r="A7" s="69">
        <f aca="true" t="shared" si="0" ref="A7:A96">A6+1</f>
        <v>2</v>
      </c>
      <c r="B7" s="79" t="s">
        <v>201</v>
      </c>
      <c r="C7" s="33" t="s">
        <v>19</v>
      </c>
      <c r="D7" s="4"/>
      <c r="E7" s="211"/>
      <c r="F7" s="211"/>
      <c r="G7" s="211"/>
      <c r="H7" s="211"/>
      <c r="I7" s="211"/>
      <c r="J7" s="211"/>
      <c r="K7" s="211"/>
      <c r="L7" s="211"/>
      <c r="M7" s="211"/>
      <c r="N7" s="212"/>
      <c r="O7" s="212"/>
      <c r="P7" s="212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155">
        <f aca="true" t="shared" si="1" ref="AK7:AK25">SUM(D7:AJ7)</f>
        <v>0</v>
      </c>
      <c r="AL7" s="16"/>
      <c r="AM7" s="134">
        <f aca="true" t="shared" si="2" ref="AM7:AM54">AK7*AL7</f>
        <v>0</v>
      </c>
      <c r="AN7" s="162"/>
      <c r="AO7" s="196"/>
    </row>
    <row r="8" spans="1:41" s="11" customFormat="1" ht="15">
      <c r="A8" s="24">
        <f t="shared" si="0"/>
        <v>3</v>
      </c>
      <c r="B8" s="78" t="s">
        <v>134</v>
      </c>
      <c r="C8" s="33" t="s">
        <v>19</v>
      </c>
      <c r="D8" s="4"/>
      <c r="E8" s="211"/>
      <c r="F8" s="211"/>
      <c r="G8" s="211"/>
      <c r="H8" s="211"/>
      <c r="I8" s="211"/>
      <c r="J8" s="211"/>
      <c r="K8" s="211"/>
      <c r="L8" s="211"/>
      <c r="M8" s="211"/>
      <c r="N8" s="212"/>
      <c r="O8" s="212"/>
      <c r="P8" s="212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155">
        <f t="shared" si="1"/>
        <v>0</v>
      </c>
      <c r="AL8" s="16"/>
      <c r="AM8" s="134">
        <f t="shared" si="2"/>
        <v>0</v>
      </c>
      <c r="AN8" s="162"/>
      <c r="AO8" s="195"/>
    </row>
    <row r="9" spans="1:41" s="11" customFormat="1" ht="15">
      <c r="A9" s="24">
        <f t="shared" si="0"/>
        <v>4</v>
      </c>
      <c r="B9" s="78" t="s">
        <v>135</v>
      </c>
      <c r="C9" s="33" t="s">
        <v>19</v>
      </c>
      <c r="D9" s="4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12"/>
      <c r="P9" s="212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155">
        <f t="shared" si="1"/>
        <v>0</v>
      </c>
      <c r="AL9" s="16"/>
      <c r="AM9" s="134">
        <f t="shared" si="2"/>
        <v>0</v>
      </c>
      <c r="AN9" s="162"/>
      <c r="AO9" s="195"/>
    </row>
    <row r="10" spans="1:41" s="11" customFormat="1" ht="15">
      <c r="A10" s="24">
        <v>5</v>
      </c>
      <c r="B10" s="122" t="s">
        <v>421</v>
      </c>
      <c r="C10" s="33" t="s">
        <v>269</v>
      </c>
      <c r="D10" s="4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2"/>
      <c r="P10" s="212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155">
        <f t="shared" si="1"/>
        <v>0</v>
      </c>
      <c r="AL10" s="16"/>
      <c r="AM10" s="134">
        <f t="shared" si="2"/>
        <v>0</v>
      </c>
      <c r="AN10" s="162"/>
      <c r="AO10" s="195"/>
    </row>
    <row r="11" spans="1:41" s="11" customFormat="1" ht="15">
      <c r="A11" s="24">
        <v>6</v>
      </c>
      <c r="B11" s="66" t="s">
        <v>268</v>
      </c>
      <c r="C11" s="33" t="s">
        <v>21</v>
      </c>
      <c r="D11" s="4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212"/>
      <c r="P11" s="212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4"/>
      <c r="AH11" s="211"/>
      <c r="AI11" s="211"/>
      <c r="AJ11" s="211"/>
      <c r="AK11" s="155">
        <f t="shared" si="1"/>
        <v>0</v>
      </c>
      <c r="AL11" s="16"/>
      <c r="AM11" s="134">
        <f t="shared" si="2"/>
        <v>0</v>
      </c>
      <c r="AN11" s="162"/>
      <c r="AO11" s="195"/>
    </row>
    <row r="12" spans="1:41" s="11" customFormat="1" ht="15">
      <c r="A12" s="24">
        <f aca="true" t="shared" si="3" ref="A12">A11+1</f>
        <v>7</v>
      </c>
      <c r="B12" s="78" t="s">
        <v>525</v>
      </c>
      <c r="C12" s="33" t="s">
        <v>527</v>
      </c>
      <c r="D12" s="4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212"/>
      <c r="P12" s="212"/>
      <c r="Q12" s="211"/>
      <c r="R12" s="211"/>
      <c r="S12" s="211"/>
      <c r="T12" s="211">
        <v>2</v>
      </c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4"/>
      <c r="AJ12" s="211"/>
      <c r="AK12" s="155">
        <f t="shared" si="1"/>
        <v>2</v>
      </c>
      <c r="AL12" s="75"/>
      <c r="AM12" s="76">
        <f t="shared" si="2"/>
        <v>0</v>
      </c>
      <c r="AN12" s="163" t="s">
        <v>523</v>
      </c>
      <c r="AO12" s="195"/>
    </row>
    <row r="13" spans="1:41" s="11" customFormat="1" ht="32.25" customHeight="1">
      <c r="A13" s="69">
        <f t="shared" si="0"/>
        <v>8</v>
      </c>
      <c r="B13" s="78" t="s">
        <v>526</v>
      </c>
      <c r="C13" s="33" t="s">
        <v>522</v>
      </c>
      <c r="D13" s="4"/>
      <c r="E13" s="211"/>
      <c r="F13" s="211"/>
      <c r="G13" s="211"/>
      <c r="H13" s="211"/>
      <c r="I13" s="211"/>
      <c r="J13" s="211"/>
      <c r="K13" s="211"/>
      <c r="L13" s="211"/>
      <c r="M13" s="211"/>
      <c r="N13" s="212"/>
      <c r="O13" s="212"/>
      <c r="P13" s="212"/>
      <c r="Q13" s="211"/>
      <c r="R13" s="211"/>
      <c r="S13" s="211"/>
      <c r="T13" s="211">
        <v>2</v>
      </c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155">
        <f>SUM(D13:AJ13)</f>
        <v>2</v>
      </c>
      <c r="AL13" s="75"/>
      <c r="AM13" s="76">
        <f t="shared" si="2"/>
        <v>0</v>
      </c>
      <c r="AN13" s="163" t="s">
        <v>524</v>
      </c>
      <c r="AO13" s="195"/>
    </row>
    <row r="14" spans="1:41" s="11" customFormat="1" ht="15">
      <c r="A14" s="24">
        <f t="shared" si="0"/>
        <v>9</v>
      </c>
      <c r="B14" s="78" t="s">
        <v>232</v>
      </c>
      <c r="C14" s="33" t="s">
        <v>20</v>
      </c>
      <c r="D14" s="4"/>
      <c r="E14" s="211"/>
      <c r="F14" s="211"/>
      <c r="G14" s="211"/>
      <c r="H14" s="211"/>
      <c r="I14" s="211"/>
      <c r="J14" s="211"/>
      <c r="K14" s="211"/>
      <c r="L14" s="211"/>
      <c r="M14" s="211"/>
      <c r="N14" s="212"/>
      <c r="O14" s="212"/>
      <c r="P14" s="212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155">
        <f t="shared" si="1"/>
        <v>0</v>
      </c>
      <c r="AL14" s="16"/>
      <c r="AM14" s="134">
        <f t="shared" si="2"/>
        <v>0</v>
      </c>
      <c r="AN14" s="162"/>
      <c r="AO14" s="195"/>
    </row>
    <row r="15" spans="1:41" s="11" customFormat="1" ht="15">
      <c r="A15" s="24">
        <f t="shared" si="0"/>
        <v>10</v>
      </c>
      <c r="B15" s="78" t="s">
        <v>335</v>
      </c>
      <c r="C15" s="39" t="s">
        <v>21</v>
      </c>
      <c r="D15" s="8"/>
      <c r="E15" s="61"/>
      <c r="F15" s="61"/>
      <c r="G15" s="61"/>
      <c r="H15" s="61"/>
      <c r="I15" s="61"/>
      <c r="J15" s="61"/>
      <c r="K15" s="61"/>
      <c r="L15" s="61"/>
      <c r="M15" s="61"/>
      <c r="N15" s="213"/>
      <c r="O15" s="213"/>
      <c r="P15" s="213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155">
        <f t="shared" si="1"/>
        <v>0</v>
      </c>
      <c r="AL15" s="17"/>
      <c r="AM15" s="134">
        <f t="shared" si="2"/>
        <v>0</v>
      </c>
      <c r="AN15" s="162"/>
      <c r="AO15" s="195"/>
    </row>
    <row r="16" spans="1:41" s="11" customFormat="1" ht="21.75" customHeight="1">
      <c r="A16" s="24">
        <v>11</v>
      </c>
      <c r="B16" s="59" t="s">
        <v>494</v>
      </c>
      <c r="C16" s="39" t="s">
        <v>493</v>
      </c>
      <c r="D16" s="8"/>
      <c r="E16" s="61"/>
      <c r="F16" s="61"/>
      <c r="G16" s="61"/>
      <c r="H16" s="61"/>
      <c r="I16" s="61"/>
      <c r="J16" s="61">
        <v>2</v>
      </c>
      <c r="K16" s="61"/>
      <c r="L16" s="61"/>
      <c r="M16" s="61"/>
      <c r="N16" s="213"/>
      <c r="O16" s="213"/>
      <c r="P16" s="213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155">
        <f t="shared" si="1"/>
        <v>2</v>
      </c>
      <c r="AL16" s="77"/>
      <c r="AM16" s="76">
        <f t="shared" si="2"/>
        <v>0</v>
      </c>
      <c r="AO16" s="102" t="s">
        <v>495</v>
      </c>
    </row>
    <row r="17" spans="1:41" s="11" customFormat="1" ht="15">
      <c r="A17" s="24">
        <f>A16+1</f>
        <v>12</v>
      </c>
      <c r="B17" s="59" t="s">
        <v>202</v>
      </c>
      <c r="C17" s="39" t="s">
        <v>21</v>
      </c>
      <c r="D17" s="8"/>
      <c r="E17" s="61"/>
      <c r="F17" s="61"/>
      <c r="G17" s="61"/>
      <c r="H17" s="61"/>
      <c r="I17" s="61"/>
      <c r="J17" s="61"/>
      <c r="K17" s="61"/>
      <c r="L17" s="61"/>
      <c r="M17" s="61"/>
      <c r="N17" s="213"/>
      <c r="O17" s="213"/>
      <c r="P17" s="213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155">
        <f t="shared" si="1"/>
        <v>0</v>
      </c>
      <c r="AL17" s="17"/>
      <c r="AM17" s="134">
        <f t="shared" si="2"/>
        <v>0</v>
      </c>
      <c r="AN17" s="164"/>
      <c r="AO17" s="195"/>
    </row>
    <row r="18" spans="1:41" s="11" customFormat="1" ht="15">
      <c r="A18" s="69">
        <f t="shared" si="0"/>
        <v>13</v>
      </c>
      <c r="B18" s="59" t="s">
        <v>432</v>
      </c>
      <c r="C18" s="33" t="s">
        <v>276</v>
      </c>
      <c r="D18" s="8"/>
      <c r="E18" s="61"/>
      <c r="F18" s="61"/>
      <c r="G18" s="61"/>
      <c r="H18" s="61"/>
      <c r="I18" s="61"/>
      <c r="J18" s="61"/>
      <c r="K18" s="61"/>
      <c r="L18" s="61"/>
      <c r="M18" s="61"/>
      <c r="N18" s="213"/>
      <c r="O18" s="213"/>
      <c r="P18" s="213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155">
        <f t="shared" si="1"/>
        <v>0</v>
      </c>
      <c r="AL18" s="17"/>
      <c r="AM18" s="134">
        <f t="shared" si="2"/>
        <v>0</v>
      </c>
      <c r="AN18" s="164"/>
      <c r="AO18" s="196"/>
    </row>
    <row r="19" spans="1:41" s="11" customFormat="1" ht="15">
      <c r="A19" s="24">
        <f t="shared" si="0"/>
        <v>14</v>
      </c>
      <c r="B19" s="78" t="s">
        <v>107</v>
      </c>
      <c r="C19" s="33" t="s">
        <v>25</v>
      </c>
      <c r="D19" s="4"/>
      <c r="E19" s="211"/>
      <c r="F19" s="211"/>
      <c r="G19" s="211"/>
      <c r="H19" s="211"/>
      <c r="I19" s="211"/>
      <c r="J19" s="211"/>
      <c r="K19" s="211"/>
      <c r="L19" s="211"/>
      <c r="M19" s="211"/>
      <c r="N19" s="212"/>
      <c r="O19" s="212"/>
      <c r="P19" s="212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155">
        <f t="shared" si="1"/>
        <v>0</v>
      </c>
      <c r="AL19" s="16"/>
      <c r="AM19" s="134">
        <f t="shared" si="2"/>
        <v>0</v>
      </c>
      <c r="AN19" s="162"/>
      <c r="AO19" s="195"/>
    </row>
    <row r="20" spans="1:41" s="11" customFormat="1" ht="15">
      <c r="A20" s="24">
        <f t="shared" si="0"/>
        <v>15</v>
      </c>
      <c r="B20" s="78" t="s">
        <v>393</v>
      </c>
      <c r="C20" s="33" t="s">
        <v>276</v>
      </c>
      <c r="D20" s="4"/>
      <c r="E20" s="211"/>
      <c r="F20" s="211"/>
      <c r="G20" s="211"/>
      <c r="H20" s="211"/>
      <c r="I20" s="211"/>
      <c r="J20" s="211"/>
      <c r="K20" s="211"/>
      <c r="L20" s="211"/>
      <c r="M20" s="211"/>
      <c r="N20" s="212"/>
      <c r="O20" s="212"/>
      <c r="P20" s="212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155">
        <f t="shared" si="1"/>
        <v>0</v>
      </c>
      <c r="AL20" s="16"/>
      <c r="AM20" s="134">
        <f t="shared" si="2"/>
        <v>0</v>
      </c>
      <c r="AN20" s="162"/>
      <c r="AO20" s="195"/>
    </row>
    <row r="21" spans="1:41" s="11" customFormat="1" ht="15">
      <c r="A21" s="24">
        <f>A20+1</f>
        <v>16</v>
      </c>
      <c r="B21" s="78" t="s">
        <v>392</v>
      </c>
      <c r="C21" s="33" t="s">
        <v>276</v>
      </c>
      <c r="D21" s="4"/>
      <c r="E21" s="211"/>
      <c r="F21" s="211"/>
      <c r="G21" s="211"/>
      <c r="H21" s="211"/>
      <c r="I21" s="211"/>
      <c r="J21" s="211"/>
      <c r="K21" s="211"/>
      <c r="L21" s="211"/>
      <c r="M21" s="211"/>
      <c r="N21" s="212"/>
      <c r="O21" s="212"/>
      <c r="P21" s="212"/>
      <c r="Q21" s="211"/>
      <c r="R21" s="211"/>
      <c r="S21" s="211"/>
      <c r="T21" s="211"/>
      <c r="U21" s="211"/>
      <c r="V21" s="211">
        <v>5</v>
      </c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155">
        <f t="shared" si="1"/>
        <v>5</v>
      </c>
      <c r="AL21" s="75"/>
      <c r="AM21" s="76">
        <f t="shared" si="2"/>
        <v>0</v>
      </c>
      <c r="AN21" s="162"/>
      <c r="AO21" s="195"/>
    </row>
    <row r="22" spans="1:41" s="11" customFormat="1" ht="15">
      <c r="A22" s="69">
        <f t="shared" si="0"/>
        <v>17</v>
      </c>
      <c r="B22" s="78" t="s">
        <v>266</v>
      </c>
      <c r="C22" s="33" t="s">
        <v>267</v>
      </c>
      <c r="D22" s="4"/>
      <c r="E22" s="211"/>
      <c r="F22" s="211"/>
      <c r="G22" s="211"/>
      <c r="H22" s="211"/>
      <c r="I22" s="211"/>
      <c r="J22" s="211"/>
      <c r="K22" s="211"/>
      <c r="L22" s="211"/>
      <c r="M22" s="211"/>
      <c r="N22" s="212"/>
      <c r="O22" s="212"/>
      <c r="P22" s="212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155">
        <f t="shared" si="1"/>
        <v>0</v>
      </c>
      <c r="AL22" s="16"/>
      <c r="AM22" s="134">
        <f t="shared" si="2"/>
        <v>0</v>
      </c>
      <c r="AN22" s="162"/>
      <c r="AO22" s="195"/>
    </row>
    <row r="23" spans="1:41" s="11" customFormat="1" ht="15">
      <c r="A23" s="24">
        <f t="shared" si="0"/>
        <v>18</v>
      </c>
      <c r="B23" s="79" t="s">
        <v>530</v>
      </c>
      <c r="C23" s="33" t="s">
        <v>276</v>
      </c>
      <c r="D23" s="4"/>
      <c r="E23" s="211"/>
      <c r="F23" s="211"/>
      <c r="G23" s="211"/>
      <c r="H23" s="211"/>
      <c r="I23" s="211"/>
      <c r="J23" s="211"/>
      <c r="K23" s="211"/>
      <c r="L23" s="211"/>
      <c r="M23" s="211"/>
      <c r="N23" s="212"/>
      <c r="O23" s="212"/>
      <c r="P23" s="212"/>
      <c r="Q23" s="211"/>
      <c r="R23" s="211"/>
      <c r="S23" s="211"/>
      <c r="T23" s="211">
        <v>3</v>
      </c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155">
        <f t="shared" si="1"/>
        <v>3</v>
      </c>
      <c r="AL23" s="75"/>
      <c r="AM23" s="76">
        <f t="shared" si="2"/>
        <v>0</v>
      </c>
      <c r="AN23" s="163" t="s">
        <v>528</v>
      </c>
      <c r="AO23" s="195"/>
    </row>
    <row r="24" spans="1:41" s="11" customFormat="1" ht="15">
      <c r="A24" s="24">
        <f t="shared" si="0"/>
        <v>19</v>
      </c>
      <c r="B24" s="78" t="s">
        <v>529</v>
      </c>
      <c r="C24" s="33" t="s">
        <v>276</v>
      </c>
      <c r="D24" s="4"/>
      <c r="E24" s="211"/>
      <c r="F24" s="211"/>
      <c r="G24" s="211"/>
      <c r="H24" s="211"/>
      <c r="I24" s="211"/>
      <c r="J24" s="211"/>
      <c r="K24" s="211"/>
      <c r="L24" s="211"/>
      <c r="M24" s="211"/>
      <c r="N24" s="212"/>
      <c r="O24" s="212"/>
      <c r="P24" s="212"/>
      <c r="Q24" s="211"/>
      <c r="R24" s="211"/>
      <c r="S24" s="211"/>
      <c r="T24" s="211">
        <v>2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155">
        <f t="shared" si="1"/>
        <v>2</v>
      </c>
      <c r="AL24" s="75"/>
      <c r="AM24" s="76">
        <f t="shared" si="2"/>
        <v>0</v>
      </c>
      <c r="AN24" s="163" t="s">
        <v>531</v>
      </c>
      <c r="AO24" s="195"/>
    </row>
    <row r="25" spans="1:41" s="11" customFormat="1" ht="15" customHeight="1">
      <c r="A25" s="24">
        <f>A24+1</f>
        <v>20</v>
      </c>
      <c r="B25" s="125" t="s">
        <v>373</v>
      </c>
      <c r="C25" s="33" t="s">
        <v>372</v>
      </c>
      <c r="D25" s="4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212"/>
      <c r="P25" s="212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155">
        <f t="shared" si="1"/>
        <v>0</v>
      </c>
      <c r="AL25" s="16"/>
      <c r="AM25" s="134">
        <f t="shared" si="2"/>
        <v>0</v>
      </c>
      <c r="AN25" s="163"/>
      <c r="AO25" s="196"/>
    </row>
    <row r="26" spans="1:41" s="11" customFormat="1" ht="15">
      <c r="A26" s="69">
        <f t="shared" si="0"/>
        <v>21</v>
      </c>
      <c r="B26" s="78" t="s">
        <v>1</v>
      </c>
      <c r="C26" s="33" t="s">
        <v>25</v>
      </c>
      <c r="D26" s="4"/>
      <c r="E26" s="211"/>
      <c r="F26" s="211"/>
      <c r="G26" s="211"/>
      <c r="H26" s="211"/>
      <c r="I26" s="211"/>
      <c r="J26" s="211"/>
      <c r="K26" s="211"/>
      <c r="L26" s="211"/>
      <c r="M26" s="211"/>
      <c r="N26" s="212"/>
      <c r="O26" s="212"/>
      <c r="P26" s="212"/>
      <c r="Q26" s="211"/>
      <c r="R26" s="211"/>
      <c r="S26" s="211"/>
      <c r="T26" s="211"/>
      <c r="U26" s="211"/>
      <c r="V26" s="211"/>
      <c r="W26" s="211">
        <v>1000</v>
      </c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155">
        <f>SUM(D26:AJ26)</f>
        <v>1000</v>
      </c>
      <c r="AL26" s="75"/>
      <c r="AM26" s="76">
        <f t="shared" si="2"/>
        <v>0</v>
      </c>
      <c r="AN26" s="162"/>
      <c r="AO26" s="195"/>
    </row>
    <row r="27" spans="1:41" s="11" customFormat="1" ht="15">
      <c r="A27" s="24">
        <f t="shared" si="0"/>
        <v>22</v>
      </c>
      <c r="B27" s="78" t="s">
        <v>2</v>
      </c>
      <c r="C27" s="33" t="s">
        <v>25</v>
      </c>
      <c r="D27" s="4"/>
      <c r="E27" s="211"/>
      <c r="F27" s="211"/>
      <c r="G27" s="211"/>
      <c r="H27" s="211"/>
      <c r="I27" s="211"/>
      <c r="J27" s="211"/>
      <c r="K27" s="211"/>
      <c r="L27" s="211"/>
      <c r="M27" s="211"/>
      <c r="N27" s="212"/>
      <c r="O27" s="212"/>
      <c r="P27" s="212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155">
        <f>SUM(D27:AJ27)</f>
        <v>0</v>
      </c>
      <c r="AL27" s="16"/>
      <c r="AM27" s="134">
        <f t="shared" si="2"/>
        <v>0</v>
      </c>
      <c r="AN27" s="162"/>
      <c r="AO27" s="195"/>
    </row>
    <row r="28" spans="1:41" s="11" customFormat="1" ht="15">
      <c r="A28" s="24">
        <f t="shared" si="0"/>
        <v>23</v>
      </c>
      <c r="B28" s="78" t="s">
        <v>3</v>
      </c>
      <c r="C28" s="33" t="s">
        <v>25</v>
      </c>
      <c r="D28" s="4"/>
      <c r="E28" s="211"/>
      <c r="F28" s="211"/>
      <c r="G28" s="211"/>
      <c r="H28" s="211"/>
      <c r="I28" s="211"/>
      <c r="J28" s="211"/>
      <c r="K28" s="211"/>
      <c r="L28" s="211"/>
      <c r="M28" s="211"/>
      <c r="N28" s="212"/>
      <c r="O28" s="212"/>
      <c r="P28" s="212"/>
      <c r="Q28" s="211"/>
      <c r="R28" s="211"/>
      <c r="S28" s="211"/>
      <c r="T28" s="211"/>
      <c r="U28" s="211"/>
      <c r="V28" s="211"/>
      <c r="W28" s="211">
        <v>1000</v>
      </c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155">
        <f aca="true" t="shared" si="4" ref="AK28:AK30">SUM(D28:AJ28)</f>
        <v>1000</v>
      </c>
      <c r="AL28" s="75"/>
      <c r="AM28" s="76">
        <f t="shared" si="2"/>
        <v>0</v>
      </c>
      <c r="AN28" s="162"/>
      <c r="AO28" s="195"/>
    </row>
    <row r="29" spans="1:41" s="11" customFormat="1" ht="15">
      <c r="A29" s="24">
        <f t="shared" si="0"/>
        <v>24</v>
      </c>
      <c r="B29" s="78" t="s">
        <v>4</v>
      </c>
      <c r="C29" s="33" t="s">
        <v>25</v>
      </c>
      <c r="D29" s="4"/>
      <c r="E29" s="211"/>
      <c r="F29" s="211"/>
      <c r="G29" s="211"/>
      <c r="H29" s="211"/>
      <c r="I29" s="211"/>
      <c r="J29" s="211"/>
      <c r="K29" s="211"/>
      <c r="L29" s="211"/>
      <c r="M29" s="211"/>
      <c r="N29" s="212"/>
      <c r="O29" s="212"/>
      <c r="P29" s="212"/>
      <c r="Q29" s="211"/>
      <c r="R29" s="211"/>
      <c r="S29" s="211"/>
      <c r="T29" s="211"/>
      <c r="U29" s="211"/>
      <c r="V29" s="211">
        <v>50</v>
      </c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155">
        <f t="shared" si="4"/>
        <v>50</v>
      </c>
      <c r="AL29" s="75"/>
      <c r="AM29" s="76">
        <f t="shared" si="2"/>
        <v>0</v>
      </c>
      <c r="AN29" s="162"/>
      <c r="AO29" s="195"/>
    </row>
    <row r="30" spans="1:41" s="11" customFormat="1" ht="15">
      <c r="A30" s="69">
        <f t="shared" si="0"/>
        <v>25</v>
      </c>
      <c r="B30" s="78" t="s">
        <v>5</v>
      </c>
      <c r="C30" s="33" t="s">
        <v>25</v>
      </c>
      <c r="D30" s="4"/>
      <c r="E30" s="211"/>
      <c r="F30" s="211"/>
      <c r="G30" s="211"/>
      <c r="H30" s="211"/>
      <c r="I30" s="211"/>
      <c r="J30" s="211"/>
      <c r="K30" s="211"/>
      <c r="L30" s="211"/>
      <c r="M30" s="211"/>
      <c r="N30" s="212"/>
      <c r="O30" s="212"/>
      <c r="P30" s="212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155">
        <f t="shared" si="4"/>
        <v>0</v>
      </c>
      <c r="AL30" s="16"/>
      <c r="AM30" s="134">
        <f t="shared" si="2"/>
        <v>0</v>
      </c>
      <c r="AN30" s="162"/>
      <c r="AO30" s="195"/>
    </row>
    <row r="31" spans="1:41" s="11" customFormat="1" ht="15">
      <c r="A31" s="24">
        <f t="shared" si="0"/>
        <v>26</v>
      </c>
      <c r="B31" s="78" t="s">
        <v>6</v>
      </c>
      <c r="C31" s="33" t="s">
        <v>25</v>
      </c>
      <c r="D31" s="4"/>
      <c r="E31" s="211"/>
      <c r="F31" s="211"/>
      <c r="G31" s="211"/>
      <c r="H31" s="211"/>
      <c r="I31" s="211"/>
      <c r="J31" s="211"/>
      <c r="K31" s="211"/>
      <c r="L31" s="211"/>
      <c r="M31" s="211"/>
      <c r="N31" s="212"/>
      <c r="O31" s="212"/>
      <c r="P31" s="212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155">
        <f aca="true" t="shared" si="5" ref="AK31:AK54">SUM(E31:AJ31)</f>
        <v>0</v>
      </c>
      <c r="AL31" s="16"/>
      <c r="AM31" s="134">
        <f t="shared" si="2"/>
        <v>0</v>
      </c>
      <c r="AN31" s="162"/>
      <c r="AO31" s="195"/>
    </row>
    <row r="32" spans="1:41" s="11" customFormat="1" ht="15">
      <c r="A32" s="24">
        <f t="shared" si="0"/>
        <v>27</v>
      </c>
      <c r="B32" s="78" t="s">
        <v>7</v>
      </c>
      <c r="C32" s="33" t="s">
        <v>25</v>
      </c>
      <c r="D32" s="4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212"/>
      <c r="P32" s="212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155">
        <f t="shared" si="5"/>
        <v>0</v>
      </c>
      <c r="AL32" s="16"/>
      <c r="AM32" s="134">
        <f t="shared" si="2"/>
        <v>0</v>
      </c>
      <c r="AN32" s="162"/>
      <c r="AO32" s="195"/>
    </row>
    <row r="33" spans="1:41" s="11" customFormat="1" ht="15">
      <c r="A33" s="24">
        <f t="shared" si="0"/>
        <v>28</v>
      </c>
      <c r="B33" s="78" t="s">
        <v>26</v>
      </c>
      <c r="C33" s="33" t="s">
        <v>25</v>
      </c>
      <c r="D33" s="4"/>
      <c r="E33" s="211"/>
      <c r="F33" s="211"/>
      <c r="G33" s="211"/>
      <c r="H33" s="211"/>
      <c r="I33" s="211"/>
      <c r="J33" s="211"/>
      <c r="K33" s="211"/>
      <c r="L33" s="211"/>
      <c r="M33" s="211"/>
      <c r="N33" s="212"/>
      <c r="O33" s="212"/>
      <c r="P33" s="212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155">
        <f t="shared" si="5"/>
        <v>0</v>
      </c>
      <c r="AL33" s="16"/>
      <c r="AM33" s="134">
        <f t="shared" si="2"/>
        <v>0</v>
      </c>
      <c r="AN33" s="162"/>
      <c r="AO33" s="195"/>
    </row>
    <row r="34" spans="1:41" s="11" customFormat="1" ht="15">
      <c r="A34" s="24">
        <f t="shared" si="0"/>
        <v>29</v>
      </c>
      <c r="B34" s="78" t="s">
        <v>27</v>
      </c>
      <c r="C34" s="33" t="s">
        <v>25</v>
      </c>
      <c r="D34" s="4"/>
      <c r="E34" s="211"/>
      <c r="F34" s="211"/>
      <c r="G34" s="211"/>
      <c r="H34" s="211"/>
      <c r="I34" s="211"/>
      <c r="J34" s="211"/>
      <c r="K34" s="211"/>
      <c r="L34" s="211"/>
      <c r="M34" s="211"/>
      <c r="N34" s="212"/>
      <c r="O34" s="212"/>
      <c r="P34" s="212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155">
        <f t="shared" si="5"/>
        <v>0</v>
      </c>
      <c r="AL34" s="16"/>
      <c r="AM34" s="134">
        <f t="shared" si="2"/>
        <v>0</v>
      </c>
      <c r="AN34" s="162"/>
      <c r="AO34" s="195"/>
    </row>
    <row r="35" spans="1:41" s="11" customFormat="1" ht="15">
      <c r="A35" s="24">
        <f t="shared" si="0"/>
        <v>30</v>
      </c>
      <c r="B35" s="78" t="s">
        <v>136</v>
      </c>
      <c r="C35" s="33" t="s">
        <v>25</v>
      </c>
      <c r="D35" s="4"/>
      <c r="E35" s="211"/>
      <c r="F35" s="211"/>
      <c r="G35" s="211"/>
      <c r="H35" s="211"/>
      <c r="I35" s="211"/>
      <c r="J35" s="211"/>
      <c r="K35" s="211"/>
      <c r="L35" s="211"/>
      <c r="M35" s="211"/>
      <c r="N35" s="212"/>
      <c r="O35" s="212"/>
      <c r="P35" s="212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155">
        <f t="shared" si="5"/>
        <v>0</v>
      </c>
      <c r="AL35" s="16"/>
      <c r="AM35" s="134">
        <f t="shared" si="2"/>
        <v>0</v>
      </c>
      <c r="AN35" s="162"/>
      <c r="AO35" s="195"/>
    </row>
    <row r="36" spans="1:41" s="11" customFormat="1" ht="15">
      <c r="A36" s="69">
        <f t="shared" si="0"/>
        <v>31</v>
      </c>
      <c r="B36" s="78" t="s">
        <v>137</v>
      </c>
      <c r="C36" s="33" t="s">
        <v>25</v>
      </c>
      <c r="D36" s="4"/>
      <c r="E36" s="211"/>
      <c r="F36" s="211"/>
      <c r="G36" s="211"/>
      <c r="H36" s="211"/>
      <c r="I36" s="211"/>
      <c r="J36" s="211"/>
      <c r="K36" s="211"/>
      <c r="L36" s="211"/>
      <c r="M36" s="211"/>
      <c r="N36" s="212"/>
      <c r="O36" s="212"/>
      <c r="P36" s="212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155">
        <f t="shared" si="5"/>
        <v>0</v>
      </c>
      <c r="AL36" s="16"/>
      <c r="AM36" s="134">
        <f t="shared" si="2"/>
        <v>0</v>
      </c>
      <c r="AN36" s="162"/>
      <c r="AO36" s="195"/>
    </row>
    <row r="37" spans="1:41" s="11" customFormat="1" ht="15">
      <c r="A37" s="24">
        <f t="shared" si="0"/>
        <v>32</v>
      </c>
      <c r="B37" s="78" t="s">
        <v>138</v>
      </c>
      <c r="C37" s="33" t="s">
        <v>25</v>
      </c>
      <c r="D37" s="4"/>
      <c r="E37" s="211"/>
      <c r="F37" s="211"/>
      <c r="G37" s="211"/>
      <c r="H37" s="211"/>
      <c r="I37" s="211"/>
      <c r="J37" s="211"/>
      <c r="K37" s="211"/>
      <c r="L37" s="211"/>
      <c r="M37" s="211"/>
      <c r="N37" s="212"/>
      <c r="O37" s="212"/>
      <c r="P37" s="212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155">
        <f t="shared" si="5"/>
        <v>0</v>
      </c>
      <c r="AL37" s="16"/>
      <c r="AM37" s="134">
        <f t="shared" si="2"/>
        <v>0</v>
      </c>
      <c r="AN37" s="162"/>
      <c r="AO37" s="195"/>
    </row>
    <row r="38" spans="1:41" s="11" customFormat="1" ht="15">
      <c r="A38" s="24">
        <f t="shared" si="0"/>
        <v>33</v>
      </c>
      <c r="B38" s="78" t="s">
        <v>139</v>
      </c>
      <c r="C38" s="33" t="s">
        <v>25</v>
      </c>
      <c r="D38" s="4"/>
      <c r="E38" s="211"/>
      <c r="F38" s="211"/>
      <c r="G38" s="211"/>
      <c r="H38" s="211"/>
      <c r="I38" s="211"/>
      <c r="J38" s="211"/>
      <c r="K38" s="211"/>
      <c r="L38" s="211"/>
      <c r="M38" s="211"/>
      <c r="N38" s="212"/>
      <c r="O38" s="212"/>
      <c r="P38" s="212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155">
        <f t="shared" si="5"/>
        <v>0</v>
      </c>
      <c r="AL38" s="16"/>
      <c r="AM38" s="134">
        <f t="shared" si="2"/>
        <v>0</v>
      </c>
      <c r="AN38" s="162"/>
      <c r="AO38" s="195"/>
    </row>
    <row r="39" spans="1:41" s="11" customFormat="1" ht="15">
      <c r="A39" s="24">
        <f t="shared" si="0"/>
        <v>34</v>
      </c>
      <c r="B39" s="78" t="s">
        <v>140</v>
      </c>
      <c r="C39" s="33" t="s">
        <v>25</v>
      </c>
      <c r="D39" s="4"/>
      <c r="E39" s="211"/>
      <c r="F39" s="211"/>
      <c r="G39" s="211"/>
      <c r="H39" s="211"/>
      <c r="I39" s="211"/>
      <c r="J39" s="211"/>
      <c r="K39" s="211"/>
      <c r="L39" s="211"/>
      <c r="M39" s="211"/>
      <c r="N39" s="212"/>
      <c r="O39" s="212"/>
      <c r="P39" s="212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155">
        <f t="shared" si="5"/>
        <v>0</v>
      </c>
      <c r="AL39" s="16"/>
      <c r="AM39" s="134">
        <f t="shared" si="2"/>
        <v>0</v>
      </c>
      <c r="AN39" s="162"/>
      <c r="AO39" s="195"/>
    </row>
    <row r="40" spans="1:41" s="11" customFormat="1" ht="15">
      <c r="A40" s="69">
        <f t="shared" si="0"/>
        <v>35</v>
      </c>
      <c r="B40" s="78" t="s">
        <v>371</v>
      </c>
      <c r="C40" s="33" t="s">
        <v>25</v>
      </c>
      <c r="D40" s="4"/>
      <c r="E40" s="211"/>
      <c r="F40" s="211"/>
      <c r="G40" s="211"/>
      <c r="H40" s="211"/>
      <c r="I40" s="211"/>
      <c r="J40" s="211"/>
      <c r="K40" s="211"/>
      <c r="L40" s="211"/>
      <c r="M40" s="211"/>
      <c r="N40" s="212"/>
      <c r="O40" s="212"/>
      <c r="P40" s="212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155">
        <f t="shared" si="5"/>
        <v>0</v>
      </c>
      <c r="AL40" s="16"/>
      <c r="AM40" s="134">
        <f t="shared" si="2"/>
        <v>0</v>
      </c>
      <c r="AN40" s="162"/>
      <c r="AO40" s="195"/>
    </row>
    <row r="41" spans="1:41" s="11" customFormat="1" ht="15">
      <c r="A41" s="24">
        <f t="shared" si="0"/>
        <v>36</v>
      </c>
      <c r="B41" s="78" t="s">
        <v>142</v>
      </c>
      <c r="C41" s="33" t="s">
        <v>22</v>
      </c>
      <c r="D41" s="4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212"/>
      <c r="P41" s="212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155">
        <f t="shared" si="5"/>
        <v>0</v>
      </c>
      <c r="AL41" s="16"/>
      <c r="AM41" s="134">
        <f t="shared" si="2"/>
        <v>0</v>
      </c>
      <c r="AN41" s="162"/>
      <c r="AO41" s="195"/>
    </row>
    <row r="42" spans="1:41" s="11" customFormat="1" ht="15">
      <c r="A42" s="24">
        <f t="shared" si="0"/>
        <v>37</v>
      </c>
      <c r="B42" s="78" t="s">
        <v>143</v>
      </c>
      <c r="C42" s="33" t="s">
        <v>23</v>
      </c>
      <c r="D42" s="4"/>
      <c r="E42" s="211"/>
      <c r="F42" s="211"/>
      <c r="G42" s="211"/>
      <c r="H42" s="211"/>
      <c r="I42" s="211"/>
      <c r="J42" s="211"/>
      <c r="K42" s="211"/>
      <c r="L42" s="211"/>
      <c r="M42" s="211"/>
      <c r="N42" s="212"/>
      <c r="O42" s="212"/>
      <c r="P42" s="212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155">
        <f t="shared" si="5"/>
        <v>0</v>
      </c>
      <c r="AL42" s="16"/>
      <c r="AM42" s="134">
        <f t="shared" si="2"/>
        <v>0</v>
      </c>
      <c r="AN42" s="162"/>
      <c r="AO42" s="195"/>
    </row>
    <row r="43" spans="1:41" s="11" customFormat="1" ht="15">
      <c r="A43" s="24">
        <f t="shared" si="0"/>
        <v>38</v>
      </c>
      <c r="B43" s="78" t="s">
        <v>141</v>
      </c>
      <c r="C43" s="33" t="s">
        <v>24</v>
      </c>
      <c r="D43" s="4"/>
      <c r="E43" s="211"/>
      <c r="F43" s="211"/>
      <c r="G43" s="211"/>
      <c r="H43" s="211"/>
      <c r="I43" s="211"/>
      <c r="J43" s="211"/>
      <c r="K43" s="211"/>
      <c r="L43" s="211"/>
      <c r="M43" s="211"/>
      <c r="N43" s="212"/>
      <c r="O43" s="212"/>
      <c r="P43" s="212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155">
        <f t="shared" si="5"/>
        <v>0</v>
      </c>
      <c r="AL43" s="16"/>
      <c r="AM43" s="134">
        <f t="shared" si="2"/>
        <v>0</v>
      </c>
      <c r="AN43" s="162"/>
      <c r="AO43" s="195"/>
    </row>
    <row r="44" spans="1:41" s="11" customFormat="1" ht="15">
      <c r="A44" s="24">
        <f t="shared" si="0"/>
        <v>39</v>
      </c>
      <c r="B44" s="78" t="s">
        <v>144</v>
      </c>
      <c r="C44" s="33" t="s">
        <v>71</v>
      </c>
      <c r="D44" s="4"/>
      <c r="E44" s="211"/>
      <c r="F44" s="211"/>
      <c r="G44" s="211"/>
      <c r="H44" s="211"/>
      <c r="I44" s="211"/>
      <c r="J44" s="211"/>
      <c r="K44" s="211"/>
      <c r="L44" s="211"/>
      <c r="M44" s="211"/>
      <c r="N44" s="212"/>
      <c r="O44" s="212"/>
      <c r="P44" s="212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155">
        <f t="shared" si="5"/>
        <v>0</v>
      </c>
      <c r="AL44" s="16"/>
      <c r="AM44" s="134">
        <f t="shared" si="2"/>
        <v>0</v>
      </c>
      <c r="AN44" s="162"/>
      <c r="AO44" s="195"/>
    </row>
    <row r="45" spans="1:41" s="11" customFormat="1" ht="15">
      <c r="A45" s="24">
        <f t="shared" si="0"/>
        <v>40</v>
      </c>
      <c r="B45" s="59" t="s">
        <v>476</v>
      </c>
      <c r="C45" s="39" t="s">
        <v>437</v>
      </c>
      <c r="D45" s="8"/>
      <c r="E45" s="61"/>
      <c r="F45" s="61"/>
      <c r="G45" s="61"/>
      <c r="H45" s="61"/>
      <c r="I45" s="61"/>
      <c r="J45" s="61"/>
      <c r="K45" s="61"/>
      <c r="L45" s="61"/>
      <c r="M45" s="61"/>
      <c r="N45" s="213"/>
      <c r="O45" s="213"/>
      <c r="P45" s="213"/>
      <c r="Q45" s="61"/>
      <c r="R45" s="61"/>
      <c r="S45" s="61"/>
      <c r="T45" s="61"/>
      <c r="U45" s="61"/>
      <c r="V45" s="61">
        <v>1</v>
      </c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55">
        <f t="shared" si="5"/>
        <v>1</v>
      </c>
      <c r="AL45" s="77"/>
      <c r="AM45" s="76">
        <f t="shared" si="2"/>
        <v>0</v>
      </c>
      <c r="AN45" s="162"/>
      <c r="AO45" s="195"/>
    </row>
    <row r="46" spans="1:41" s="11" customFormat="1" ht="15">
      <c r="A46" s="69">
        <f t="shared" si="0"/>
        <v>41</v>
      </c>
      <c r="B46" s="59" t="s">
        <v>93</v>
      </c>
      <c r="C46" s="39" t="s">
        <v>94</v>
      </c>
      <c r="D46" s="8"/>
      <c r="E46" s="61"/>
      <c r="F46" s="61"/>
      <c r="G46" s="61"/>
      <c r="H46" s="61"/>
      <c r="I46" s="61"/>
      <c r="J46" s="61"/>
      <c r="K46" s="61"/>
      <c r="L46" s="61"/>
      <c r="M46" s="61"/>
      <c r="N46" s="213"/>
      <c r="O46" s="213"/>
      <c r="P46" s="213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55">
        <f t="shared" si="5"/>
        <v>0</v>
      </c>
      <c r="AL46" s="17"/>
      <c r="AM46" s="134">
        <f t="shared" si="2"/>
        <v>0</v>
      </c>
      <c r="AN46" s="162"/>
      <c r="AO46" s="195"/>
    </row>
    <row r="47" spans="1:41" s="11" customFormat="1" ht="15">
      <c r="A47" s="24">
        <f t="shared" si="0"/>
        <v>42</v>
      </c>
      <c r="B47" s="80" t="s">
        <v>95</v>
      </c>
      <c r="C47" s="39" t="s">
        <v>96</v>
      </c>
      <c r="D47" s="8"/>
      <c r="E47" s="61"/>
      <c r="F47" s="61"/>
      <c r="G47" s="61"/>
      <c r="H47" s="61"/>
      <c r="I47" s="61"/>
      <c r="J47" s="61"/>
      <c r="K47" s="61"/>
      <c r="L47" s="61"/>
      <c r="M47" s="61"/>
      <c r="N47" s="213"/>
      <c r="O47" s="213"/>
      <c r="P47" s="213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155">
        <f t="shared" si="5"/>
        <v>0</v>
      </c>
      <c r="AL47" s="17"/>
      <c r="AM47" s="134">
        <f t="shared" si="2"/>
        <v>0</v>
      </c>
      <c r="AN47" s="162"/>
      <c r="AO47" s="195"/>
    </row>
    <row r="48" spans="1:41" s="11" customFormat="1" ht="15">
      <c r="A48" s="24">
        <f t="shared" si="0"/>
        <v>43</v>
      </c>
      <c r="B48" s="80" t="s">
        <v>491</v>
      </c>
      <c r="C48" s="39" t="s">
        <v>490</v>
      </c>
      <c r="D48" s="8"/>
      <c r="E48" s="61"/>
      <c r="F48" s="61"/>
      <c r="G48" s="61"/>
      <c r="H48" s="61"/>
      <c r="I48" s="61"/>
      <c r="J48" s="61">
        <v>5</v>
      </c>
      <c r="K48" s="61"/>
      <c r="L48" s="61"/>
      <c r="M48" s="61"/>
      <c r="N48" s="213"/>
      <c r="O48" s="213"/>
      <c r="P48" s="213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155">
        <f t="shared" si="5"/>
        <v>5</v>
      </c>
      <c r="AL48" s="77"/>
      <c r="AM48" s="76">
        <f t="shared" si="2"/>
        <v>0</v>
      </c>
      <c r="AN48" s="163" t="s">
        <v>492</v>
      </c>
      <c r="AO48" s="195"/>
    </row>
    <row r="49" spans="1:41" s="11" customFormat="1" ht="15">
      <c r="A49" s="24">
        <f t="shared" si="0"/>
        <v>44</v>
      </c>
      <c r="B49" s="80" t="s">
        <v>100</v>
      </c>
      <c r="C49" s="39" t="s">
        <v>101</v>
      </c>
      <c r="D49" s="8"/>
      <c r="E49" s="61"/>
      <c r="F49" s="61"/>
      <c r="G49" s="61"/>
      <c r="H49" s="61"/>
      <c r="I49" s="61"/>
      <c r="J49" s="61"/>
      <c r="K49" s="61"/>
      <c r="L49" s="61"/>
      <c r="M49" s="61"/>
      <c r="N49" s="213"/>
      <c r="O49" s="213"/>
      <c r="P49" s="213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155">
        <f t="shared" si="5"/>
        <v>0</v>
      </c>
      <c r="AL49" s="17"/>
      <c r="AM49" s="134">
        <f t="shared" si="2"/>
        <v>0</v>
      </c>
      <c r="AN49" s="162"/>
      <c r="AO49" s="195"/>
    </row>
    <row r="50" spans="1:41" s="11" customFormat="1" ht="15">
      <c r="A50" s="69">
        <f t="shared" si="0"/>
        <v>45</v>
      </c>
      <c r="B50" s="67" t="s">
        <v>288</v>
      </c>
      <c r="C50" s="39" t="s">
        <v>269</v>
      </c>
      <c r="D50" s="8"/>
      <c r="E50" s="61"/>
      <c r="F50" s="61"/>
      <c r="G50" s="61"/>
      <c r="H50" s="61"/>
      <c r="I50" s="61"/>
      <c r="J50" s="61"/>
      <c r="K50" s="61"/>
      <c r="L50" s="61"/>
      <c r="M50" s="61"/>
      <c r="N50" s="213"/>
      <c r="O50" s="213"/>
      <c r="P50" s="213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155">
        <f t="shared" si="5"/>
        <v>0</v>
      </c>
      <c r="AL50" s="17"/>
      <c r="AM50" s="134">
        <f t="shared" si="2"/>
        <v>0</v>
      </c>
      <c r="AN50" s="163"/>
      <c r="AO50" s="195"/>
    </row>
    <row r="51" spans="1:41" s="11" customFormat="1" ht="15">
      <c r="A51" s="24">
        <f t="shared" si="0"/>
        <v>46</v>
      </c>
      <c r="B51" s="67" t="s">
        <v>377</v>
      </c>
      <c r="C51" s="39" t="s">
        <v>376</v>
      </c>
      <c r="D51" s="8"/>
      <c r="E51" s="61"/>
      <c r="F51" s="61"/>
      <c r="G51" s="61"/>
      <c r="H51" s="61"/>
      <c r="I51" s="61"/>
      <c r="J51" s="61"/>
      <c r="K51" s="61"/>
      <c r="L51" s="61"/>
      <c r="M51" s="61"/>
      <c r="N51" s="213"/>
      <c r="O51" s="213"/>
      <c r="P51" s="213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155">
        <f t="shared" si="5"/>
        <v>0</v>
      </c>
      <c r="AL51" s="17"/>
      <c r="AM51" s="134">
        <f t="shared" si="2"/>
        <v>0</v>
      </c>
      <c r="AN51" s="163"/>
      <c r="AO51" s="195"/>
    </row>
    <row r="52" spans="1:41" s="11" customFormat="1" ht="15">
      <c r="A52" s="24">
        <f t="shared" si="0"/>
        <v>47</v>
      </c>
      <c r="B52" s="67" t="s">
        <v>385</v>
      </c>
      <c r="C52" s="39" t="s">
        <v>25</v>
      </c>
      <c r="D52" s="8"/>
      <c r="E52" s="61"/>
      <c r="F52" s="61"/>
      <c r="G52" s="61"/>
      <c r="H52" s="61"/>
      <c r="I52" s="61"/>
      <c r="J52" s="61"/>
      <c r="K52" s="61"/>
      <c r="L52" s="61"/>
      <c r="M52" s="61"/>
      <c r="N52" s="213"/>
      <c r="O52" s="213"/>
      <c r="P52" s="213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155">
        <f t="shared" si="5"/>
        <v>0</v>
      </c>
      <c r="AL52" s="17"/>
      <c r="AM52" s="134">
        <f t="shared" si="2"/>
        <v>0</v>
      </c>
      <c r="AN52" s="163"/>
      <c r="AO52" s="195"/>
    </row>
    <row r="53" spans="1:41" s="11" customFormat="1" ht="18" customHeight="1">
      <c r="A53" s="24">
        <f t="shared" si="0"/>
        <v>48</v>
      </c>
      <c r="B53" s="80" t="s">
        <v>203</v>
      </c>
      <c r="C53" s="39" t="s">
        <v>35</v>
      </c>
      <c r="D53" s="8"/>
      <c r="E53" s="61"/>
      <c r="F53" s="61"/>
      <c r="G53" s="61"/>
      <c r="H53" s="61"/>
      <c r="I53" s="61"/>
      <c r="J53" s="61"/>
      <c r="K53" s="61"/>
      <c r="L53" s="61"/>
      <c r="M53" s="61"/>
      <c r="N53" s="213"/>
      <c r="O53" s="213"/>
      <c r="P53" s="213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155">
        <f t="shared" si="5"/>
        <v>0</v>
      </c>
      <c r="AL53" s="17"/>
      <c r="AM53" s="134">
        <f t="shared" si="2"/>
        <v>0</v>
      </c>
      <c r="AN53" s="162"/>
      <c r="AO53" s="195"/>
    </row>
    <row r="54" spans="1:41" s="11" customFormat="1" ht="15">
      <c r="A54" s="69">
        <f t="shared" si="0"/>
        <v>49</v>
      </c>
      <c r="B54" s="88" t="s">
        <v>401</v>
      </c>
      <c r="C54" s="33" t="s">
        <v>25</v>
      </c>
      <c r="D54" s="4"/>
      <c r="E54" s="211"/>
      <c r="F54" s="211"/>
      <c r="G54" s="211"/>
      <c r="H54" s="211"/>
      <c r="I54" s="211"/>
      <c r="J54" s="211"/>
      <c r="K54" s="211"/>
      <c r="L54" s="211"/>
      <c r="M54" s="211"/>
      <c r="N54" s="212"/>
      <c r="O54" s="212"/>
      <c r="P54" s="212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155">
        <f t="shared" si="5"/>
        <v>0</v>
      </c>
      <c r="AL54" s="16"/>
      <c r="AM54" s="134">
        <f t="shared" si="2"/>
        <v>0</v>
      </c>
      <c r="AN54" s="162"/>
      <c r="AO54" s="196"/>
    </row>
    <row r="55" spans="1:41" s="11" customFormat="1" ht="15.75" thickBot="1">
      <c r="A55" s="133"/>
      <c r="B55" s="89"/>
      <c r="C55" s="115"/>
      <c r="D55" s="116"/>
      <c r="E55" s="214"/>
      <c r="F55" s="214"/>
      <c r="G55" s="214"/>
      <c r="H55" s="214"/>
      <c r="I55" s="214"/>
      <c r="J55" s="214"/>
      <c r="K55" s="214"/>
      <c r="L55" s="214"/>
      <c r="M55" s="214"/>
      <c r="N55" s="215"/>
      <c r="O55" s="215"/>
      <c r="P55" s="215"/>
      <c r="Q55" s="214"/>
      <c r="R55" s="214"/>
      <c r="S55" s="214"/>
      <c r="T55" s="214"/>
      <c r="U55" s="214"/>
      <c r="V55" s="214"/>
      <c r="W55" s="216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156"/>
      <c r="AL55" s="135"/>
      <c r="AM55" s="136"/>
      <c r="AN55" s="165"/>
      <c r="AO55" s="207"/>
    </row>
    <row r="56" spans="1:41" s="11" customFormat="1" ht="15">
      <c r="A56" s="50"/>
      <c r="B56" s="20" t="s">
        <v>78</v>
      </c>
      <c r="C56" s="51"/>
      <c r="D56" s="217"/>
      <c r="E56" s="218"/>
      <c r="F56" s="218"/>
      <c r="G56" s="218"/>
      <c r="H56" s="218"/>
      <c r="I56" s="218"/>
      <c r="J56" s="218"/>
      <c r="K56" s="218"/>
      <c r="L56" s="218"/>
      <c r="M56" s="218"/>
      <c r="N56" s="219"/>
      <c r="O56" s="219"/>
      <c r="P56" s="219"/>
      <c r="Q56" s="218"/>
      <c r="R56" s="218"/>
      <c r="S56" s="218"/>
      <c r="T56" s="218"/>
      <c r="U56" s="218"/>
      <c r="V56" s="218"/>
      <c r="W56" s="220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154"/>
      <c r="AL56" s="51"/>
      <c r="AM56" s="137"/>
      <c r="AN56" s="166"/>
      <c r="AO56" s="204"/>
    </row>
    <row r="57" spans="1:41" s="11" customFormat="1" ht="15">
      <c r="A57" s="42">
        <f t="shared" si="0"/>
        <v>1</v>
      </c>
      <c r="B57" s="88" t="s">
        <v>145</v>
      </c>
      <c r="C57" s="33" t="s">
        <v>28</v>
      </c>
      <c r="D57" s="4"/>
      <c r="E57" s="211"/>
      <c r="F57" s="211"/>
      <c r="G57" s="211"/>
      <c r="H57" s="211"/>
      <c r="I57" s="211"/>
      <c r="J57" s="211"/>
      <c r="K57" s="211"/>
      <c r="L57" s="211"/>
      <c r="M57" s="211"/>
      <c r="N57" s="212"/>
      <c r="O57" s="212"/>
      <c r="P57" s="212"/>
      <c r="Q57" s="211"/>
      <c r="R57" s="211"/>
      <c r="S57" s="211"/>
      <c r="T57" s="211"/>
      <c r="U57" s="211"/>
      <c r="V57" s="211"/>
      <c r="W57" s="211">
        <v>5</v>
      </c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155">
        <f>SUM(E57:AJ57)</f>
        <v>5</v>
      </c>
      <c r="AL57" s="75"/>
      <c r="AM57" s="76">
        <f>AK57*AL57</f>
        <v>0</v>
      </c>
      <c r="AN57" s="162"/>
      <c r="AO57" s="195"/>
    </row>
    <row r="58" spans="1:41" s="11" customFormat="1" ht="15">
      <c r="A58" s="42">
        <f t="shared" si="0"/>
        <v>2</v>
      </c>
      <c r="B58" s="88" t="s">
        <v>8</v>
      </c>
      <c r="C58" s="33" t="s">
        <v>25</v>
      </c>
      <c r="D58" s="4"/>
      <c r="E58" s="211"/>
      <c r="F58" s="211"/>
      <c r="G58" s="211"/>
      <c r="H58" s="211"/>
      <c r="I58" s="211"/>
      <c r="J58" s="211"/>
      <c r="K58" s="211"/>
      <c r="L58" s="211"/>
      <c r="M58" s="211"/>
      <c r="N58" s="212"/>
      <c r="O58" s="212"/>
      <c r="P58" s="212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155">
        <f>SUM(E58:AJ58)</f>
        <v>0</v>
      </c>
      <c r="AL58" s="16"/>
      <c r="AM58" s="134">
        <f>AK58*AL58</f>
        <v>0</v>
      </c>
      <c r="AN58" s="162"/>
      <c r="AO58" s="195"/>
    </row>
    <row r="59" spans="1:41" s="11" customFormat="1" ht="15">
      <c r="A59" s="42">
        <f t="shared" si="0"/>
        <v>3</v>
      </c>
      <c r="B59" s="88" t="s">
        <v>29</v>
      </c>
      <c r="C59" s="33" t="s">
        <v>25</v>
      </c>
      <c r="D59" s="4"/>
      <c r="E59" s="211"/>
      <c r="F59" s="211"/>
      <c r="G59" s="211"/>
      <c r="H59" s="211"/>
      <c r="I59" s="211"/>
      <c r="J59" s="211"/>
      <c r="K59" s="211"/>
      <c r="L59" s="211"/>
      <c r="M59" s="211"/>
      <c r="N59" s="212"/>
      <c r="O59" s="212"/>
      <c r="P59" s="212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155">
        <f>SUM(E59:AJ59)</f>
        <v>0</v>
      </c>
      <c r="AL59" s="16"/>
      <c r="AM59" s="134">
        <f>AK59*AL59</f>
        <v>0</v>
      </c>
      <c r="AN59" s="162"/>
      <c r="AO59" s="195"/>
    </row>
    <row r="60" spans="1:41" s="11" customFormat="1" ht="15">
      <c r="A60" s="42">
        <f t="shared" si="0"/>
        <v>4</v>
      </c>
      <c r="B60" s="88" t="s">
        <v>234</v>
      </c>
      <c r="C60" s="33" t="s">
        <v>25</v>
      </c>
      <c r="D60" s="4"/>
      <c r="E60" s="211"/>
      <c r="F60" s="211"/>
      <c r="G60" s="211"/>
      <c r="H60" s="211"/>
      <c r="I60" s="211"/>
      <c r="J60" s="211"/>
      <c r="K60" s="211"/>
      <c r="L60" s="211"/>
      <c r="M60" s="211"/>
      <c r="N60" s="212"/>
      <c r="O60" s="212"/>
      <c r="P60" s="212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155">
        <f>SUM(E60:AJ60)</f>
        <v>0</v>
      </c>
      <c r="AL60" s="16"/>
      <c r="AM60" s="134">
        <f>AK60*AL60</f>
        <v>0</v>
      </c>
      <c r="AN60" s="162"/>
      <c r="AO60" s="195"/>
    </row>
    <row r="61" spans="1:41" s="11" customFormat="1" ht="15">
      <c r="A61" s="40">
        <f t="shared" si="0"/>
        <v>5</v>
      </c>
      <c r="B61" s="89" t="s">
        <v>102</v>
      </c>
      <c r="C61" s="39" t="s">
        <v>25</v>
      </c>
      <c r="D61" s="8"/>
      <c r="E61" s="61"/>
      <c r="F61" s="61"/>
      <c r="G61" s="61"/>
      <c r="H61" s="61"/>
      <c r="I61" s="61"/>
      <c r="J61" s="61"/>
      <c r="K61" s="61"/>
      <c r="L61" s="61"/>
      <c r="M61" s="61"/>
      <c r="N61" s="213"/>
      <c r="O61" s="213"/>
      <c r="P61" s="213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155">
        <f>SUM(E61:AJ61)</f>
        <v>0</v>
      </c>
      <c r="AL61" s="17"/>
      <c r="AM61" s="134">
        <f>AK61*AL61</f>
        <v>0</v>
      </c>
      <c r="AN61" s="162"/>
      <c r="AO61" s="195"/>
    </row>
    <row r="62" spans="1:41" s="11" customFormat="1" ht="15.75" thickBot="1">
      <c r="A62" s="40"/>
      <c r="B62" s="89"/>
      <c r="C62" s="39"/>
      <c r="D62" s="8"/>
      <c r="E62" s="61"/>
      <c r="F62" s="61"/>
      <c r="G62" s="61"/>
      <c r="H62" s="61"/>
      <c r="I62" s="61"/>
      <c r="J62" s="61"/>
      <c r="K62" s="61"/>
      <c r="L62" s="61"/>
      <c r="M62" s="61"/>
      <c r="N62" s="213"/>
      <c r="O62" s="213"/>
      <c r="P62" s="213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157"/>
      <c r="AL62" s="17"/>
      <c r="AM62" s="138"/>
      <c r="AN62" s="164"/>
      <c r="AO62" s="193"/>
    </row>
    <row r="63" spans="1:41" ht="15">
      <c r="A63" s="22"/>
      <c r="B63" s="23" t="s">
        <v>79</v>
      </c>
      <c r="C63" s="21"/>
      <c r="D63" s="221"/>
      <c r="E63" s="222"/>
      <c r="F63" s="222"/>
      <c r="G63" s="222"/>
      <c r="H63" s="218"/>
      <c r="I63" s="222"/>
      <c r="J63" s="222"/>
      <c r="K63" s="222"/>
      <c r="L63" s="222"/>
      <c r="M63" s="222"/>
      <c r="N63" s="222"/>
      <c r="O63" s="218"/>
      <c r="P63" s="222"/>
      <c r="Q63" s="222"/>
      <c r="R63" s="222"/>
      <c r="S63" s="218"/>
      <c r="T63" s="222"/>
      <c r="U63" s="222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158"/>
      <c r="AL63" s="51"/>
      <c r="AM63" s="137"/>
      <c r="AN63" s="167"/>
      <c r="AO63" s="205"/>
    </row>
    <row r="64" spans="1:41" s="11" customFormat="1" ht="15">
      <c r="A64" s="24">
        <f t="shared" si="0"/>
        <v>1</v>
      </c>
      <c r="B64" s="78" t="s">
        <v>108</v>
      </c>
      <c r="C64" s="33" t="s">
        <v>25</v>
      </c>
      <c r="D64" s="4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>
        <v>20</v>
      </c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155">
        <f aca="true" t="shared" si="6" ref="AK64:AK118">SUM(E64:AJ64)</f>
        <v>20</v>
      </c>
      <c r="AL64" s="85"/>
      <c r="AM64" s="76">
        <f aca="true" t="shared" si="7" ref="AM64:AM118">AK64*AL64</f>
        <v>0</v>
      </c>
      <c r="AN64" s="168"/>
      <c r="AO64" s="195"/>
    </row>
    <row r="65" spans="1:41" s="11" customFormat="1" ht="15">
      <c r="A65" s="24">
        <f t="shared" si="0"/>
        <v>2</v>
      </c>
      <c r="B65" s="78" t="s">
        <v>109</v>
      </c>
      <c r="C65" s="33" t="s">
        <v>25</v>
      </c>
      <c r="D65" s="4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155">
        <f t="shared" si="6"/>
        <v>0</v>
      </c>
      <c r="AL65" s="139"/>
      <c r="AM65" s="134">
        <f t="shared" si="7"/>
        <v>0</v>
      </c>
      <c r="AN65" s="168"/>
      <c r="AO65" s="195"/>
    </row>
    <row r="66" spans="1:41" s="11" customFormat="1" ht="15">
      <c r="A66" s="24">
        <f t="shared" si="0"/>
        <v>3</v>
      </c>
      <c r="B66" s="78" t="s">
        <v>110</v>
      </c>
      <c r="C66" s="33" t="s">
        <v>25</v>
      </c>
      <c r="D66" s="4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155">
        <f t="shared" si="6"/>
        <v>0</v>
      </c>
      <c r="AL66" s="139"/>
      <c r="AM66" s="134">
        <f t="shared" si="7"/>
        <v>0</v>
      </c>
      <c r="AN66" s="168"/>
      <c r="AO66" s="195"/>
    </row>
    <row r="67" spans="1:41" s="11" customFormat="1" ht="15">
      <c r="A67" s="24">
        <f t="shared" si="0"/>
        <v>4</v>
      </c>
      <c r="B67" s="78" t="s">
        <v>111</v>
      </c>
      <c r="C67" s="33" t="s">
        <v>25</v>
      </c>
      <c r="D67" s="4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155">
        <f t="shared" si="6"/>
        <v>0</v>
      </c>
      <c r="AL67" s="139"/>
      <c r="AM67" s="134">
        <f t="shared" si="7"/>
        <v>0</v>
      </c>
      <c r="AN67" s="168"/>
      <c r="AO67" s="195"/>
    </row>
    <row r="68" spans="1:41" s="11" customFormat="1" ht="15">
      <c r="A68" s="24">
        <f t="shared" si="0"/>
        <v>5</v>
      </c>
      <c r="B68" s="78" t="s">
        <v>112</v>
      </c>
      <c r="C68" s="33" t="s">
        <v>25</v>
      </c>
      <c r="D68" s="4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155">
        <f t="shared" si="6"/>
        <v>0</v>
      </c>
      <c r="AL68" s="139"/>
      <c r="AM68" s="134">
        <f t="shared" si="7"/>
        <v>0</v>
      </c>
      <c r="AN68" s="168"/>
      <c r="AO68" s="195"/>
    </row>
    <row r="69" spans="1:41" s="11" customFormat="1" ht="18.75" customHeight="1">
      <c r="A69" s="24">
        <f t="shared" si="0"/>
        <v>6</v>
      </c>
      <c r="B69" s="78" t="s">
        <v>113</v>
      </c>
      <c r="C69" s="33" t="s">
        <v>25</v>
      </c>
      <c r="D69" s="4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155">
        <f t="shared" si="6"/>
        <v>0</v>
      </c>
      <c r="AL69" s="139"/>
      <c r="AM69" s="134">
        <f t="shared" si="7"/>
        <v>0</v>
      </c>
      <c r="AN69" s="168"/>
      <c r="AO69" s="195"/>
    </row>
    <row r="70" spans="1:41" s="11" customFormat="1" ht="18" customHeight="1">
      <c r="A70" s="24">
        <f t="shared" si="0"/>
        <v>7</v>
      </c>
      <c r="B70" s="78" t="s">
        <v>498</v>
      </c>
      <c r="C70" s="33" t="s">
        <v>25</v>
      </c>
      <c r="D70" s="4"/>
      <c r="E70" s="211"/>
      <c r="F70" s="211"/>
      <c r="G70" s="211"/>
      <c r="H70" s="211"/>
      <c r="I70" s="211"/>
      <c r="J70" s="211"/>
      <c r="K70" s="211"/>
      <c r="L70" s="211">
        <v>10</v>
      </c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155">
        <f t="shared" si="6"/>
        <v>10</v>
      </c>
      <c r="AL70" s="85"/>
      <c r="AM70" s="76">
        <f t="shared" si="7"/>
        <v>0</v>
      </c>
      <c r="AN70" s="168"/>
      <c r="AO70" s="195"/>
    </row>
    <row r="71" spans="1:41" s="11" customFormat="1" ht="17.25" customHeight="1">
      <c r="A71" s="24">
        <f t="shared" si="0"/>
        <v>8</v>
      </c>
      <c r="B71" s="78" t="s">
        <v>478</v>
      </c>
      <c r="C71" s="33" t="s">
        <v>25</v>
      </c>
      <c r="D71" s="4"/>
      <c r="E71" s="211"/>
      <c r="F71" s="211"/>
      <c r="G71" s="211"/>
      <c r="H71" s="211"/>
      <c r="I71" s="211"/>
      <c r="J71" s="211">
        <v>1</v>
      </c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155">
        <f t="shared" si="6"/>
        <v>1</v>
      </c>
      <c r="AL71" s="85"/>
      <c r="AM71" s="76">
        <f t="shared" si="7"/>
        <v>0</v>
      </c>
      <c r="AN71" s="169" t="s">
        <v>479</v>
      </c>
      <c r="AO71" s="195"/>
    </row>
    <row r="72" spans="1:41" s="11" customFormat="1" ht="15">
      <c r="A72" s="24">
        <f t="shared" si="0"/>
        <v>9</v>
      </c>
      <c r="B72" s="78" t="s">
        <v>10</v>
      </c>
      <c r="C72" s="33" t="s">
        <v>25</v>
      </c>
      <c r="D72" s="4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155">
        <f t="shared" si="6"/>
        <v>0</v>
      </c>
      <c r="AL72" s="139"/>
      <c r="AM72" s="134">
        <f t="shared" si="7"/>
        <v>0</v>
      </c>
      <c r="AN72" s="168"/>
      <c r="AO72" s="195"/>
    </row>
    <row r="73" spans="1:41" s="11" customFormat="1" ht="15">
      <c r="A73" s="24">
        <f t="shared" si="0"/>
        <v>10</v>
      </c>
      <c r="B73" s="78" t="s">
        <v>11</v>
      </c>
      <c r="C73" s="33" t="s">
        <v>25</v>
      </c>
      <c r="D73" s="4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155">
        <f t="shared" si="6"/>
        <v>0</v>
      </c>
      <c r="AL73" s="139"/>
      <c r="AM73" s="134">
        <f t="shared" si="7"/>
        <v>0</v>
      </c>
      <c r="AN73" s="168"/>
      <c r="AO73" s="195"/>
    </row>
    <row r="74" spans="1:41" s="11" customFormat="1" ht="15">
      <c r="A74" s="24">
        <f t="shared" si="0"/>
        <v>11</v>
      </c>
      <c r="B74" s="78" t="s">
        <v>338</v>
      </c>
      <c r="C74" s="33" t="s">
        <v>25</v>
      </c>
      <c r="D74" s="4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155">
        <f t="shared" si="6"/>
        <v>0</v>
      </c>
      <c r="AL74" s="139"/>
      <c r="AM74" s="134">
        <f t="shared" si="7"/>
        <v>0</v>
      </c>
      <c r="AN74" s="168"/>
      <c r="AO74" s="195"/>
    </row>
    <row r="75" spans="1:41" s="11" customFormat="1" ht="17.25">
      <c r="A75" s="24">
        <f t="shared" si="0"/>
        <v>12</v>
      </c>
      <c r="B75" s="78" t="s">
        <v>289</v>
      </c>
      <c r="C75" s="33" t="s">
        <v>25</v>
      </c>
      <c r="D75" s="4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155">
        <f t="shared" si="6"/>
        <v>0</v>
      </c>
      <c r="AL75" s="139"/>
      <c r="AM75" s="134">
        <f t="shared" si="7"/>
        <v>0</v>
      </c>
      <c r="AN75" s="169"/>
      <c r="AO75" s="195"/>
    </row>
    <row r="76" spans="1:41" s="11" customFormat="1" ht="15">
      <c r="A76" s="24">
        <f t="shared" si="0"/>
        <v>13</v>
      </c>
      <c r="B76" s="78" t="s">
        <v>146</v>
      </c>
      <c r="C76" s="33" t="s">
        <v>25</v>
      </c>
      <c r="D76" s="4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155">
        <f t="shared" si="6"/>
        <v>0</v>
      </c>
      <c r="AL76" s="139"/>
      <c r="AM76" s="134">
        <f t="shared" si="7"/>
        <v>0</v>
      </c>
      <c r="AN76" s="168"/>
      <c r="AO76" s="195"/>
    </row>
    <row r="77" spans="1:41" s="11" customFormat="1" ht="15">
      <c r="A77" s="24">
        <f t="shared" si="0"/>
        <v>14</v>
      </c>
      <c r="B77" s="78" t="s">
        <v>0</v>
      </c>
      <c r="C77" s="33" t="s">
        <v>25</v>
      </c>
      <c r="D77" s="4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155">
        <f t="shared" si="6"/>
        <v>0</v>
      </c>
      <c r="AL77" s="139"/>
      <c r="AM77" s="134">
        <f t="shared" si="7"/>
        <v>0</v>
      </c>
      <c r="AN77" s="168"/>
      <c r="AO77" s="195"/>
    </row>
    <row r="78" spans="1:41" s="11" customFormat="1" ht="15">
      <c r="A78" s="24">
        <f t="shared" si="0"/>
        <v>15</v>
      </c>
      <c r="B78" s="78" t="s">
        <v>314</v>
      </c>
      <c r="C78" s="33" t="s">
        <v>25</v>
      </c>
      <c r="D78" s="4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155">
        <f t="shared" si="6"/>
        <v>0</v>
      </c>
      <c r="AL78" s="139"/>
      <c r="AM78" s="134">
        <f t="shared" si="7"/>
        <v>0</v>
      </c>
      <c r="AN78" s="168"/>
      <c r="AO78" s="195"/>
    </row>
    <row r="79" spans="1:41" s="11" customFormat="1" ht="15">
      <c r="A79" s="24">
        <f t="shared" si="0"/>
        <v>16</v>
      </c>
      <c r="B79" s="78" t="s">
        <v>114</v>
      </c>
      <c r="C79" s="33" t="s">
        <v>534</v>
      </c>
      <c r="D79" s="4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>
        <v>10</v>
      </c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155">
        <f t="shared" si="6"/>
        <v>10</v>
      </c>
      <c r="AL79" s="85"/>
      <c r="AM79" s="76">
        <f t="shared" si="7"/>
        <v>0</v>
      </c>
      <c r="AN79" s="168"/>
      <c r="AO79" s="195"/>
    </row>
    <row r="80" spans="1:41" s="11" customFormat="1" ht="15">
      <c r="A80" s="24">
        <f t="shared" si="0"/>
        <v>17</v>
      </c>
      <c r="B80" s="78" t="s">
        <v>12</v>
      </c>
      <c r="C80" s="33" t="s">
        <v>25</v>
      </c>
      <c r="D80" s="4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155">
        <f t="shared" si="6"/>
        <v>0</v>
      </c>
      <c r="AL80" s="139"/>
      <c r="AM80" s="134">
        <f t="shared" si="7"/>
        <v>0</v>
      </c>
      <c r="AN80" s="168"/>
      <c r="AO80" s="195"/>
    </row>
    <row r="81" spans="1:41" s="11" customFormat="1" ht="15">
      <c r="A81" s="24">
        <f t="shared" si="0"/>
        <v>18</v>
      </c>
      <c r="B81" s="78" t="s">
        <v>13</v>
      </c>
      <c r="C81" s="33" t="s">
        <v>25</v>
      </c>
      <c r="D81" s="4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55">
        <f t="shared" si="6"/>
        <v>0</v>
      </c>
      <c r="AL81" s="139"/>
      <c r="AM81" s="134">
        <f t="shared" si="7"/>
        <v>0</v>
      </c>
      <c r="AN81" s="168"/>
      <c r="AO81" s="195"/>
    </row>
    <row r="82" spans="1:41" s="11" customFormat="1" ht="15">
      <c r="A82" s="24">
        <f t="shared" si="0"/>
        <v>19</v>
      </c>
      <c r="B82" s="78" t="s">
        <v>14</v>
      </c>
      <c r="C82" s="33" t="s">
        <v>25</v>
      </c>
      <c r="D82" s="4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55">
        <f t="shared" si="6"/>
        <v>0</v>
      </c>
      <c r="AL82" s="139"/>
      <c r="AM82" s="134">
        <f t="shared" si="7"/>
        <v>0</v>
      </c>
      <c r="AN82" s="168"/>
      <c r="AO82" s="195"/>
    </row>
    <row r="83" spans="1:41" s="11" customFormat="1" ht="15">
      <c r="A83" s="24">
        <f t="shared" si="0"/>
        <v>20</v>
      </c>
      <c r="B83" s="78" t="s">
        <v>336</v>
      </c>
      <c r="C83" s="33" t="s">
        <v>25</v>
      </c>
      <c r="D83" s="4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155">
        <f t="shared" si="6"/>
        <v>0</v>
      </c>
      <c r="AL83" s="139"/>
      <c r="AM83" s="134">
        <f t="shared" si="7"/>
        <v>0</v>
      </c>
      <c r="AN83" s="168"/>
      <c r="AO83" s="195"/>
    </row>
    <row r="84" spans="1:41" s="11" customFormat="1" ht="15">
      <c r="A84" s="24">
        <f t="shared" si="0"/>
        <v>21</v>
      </c>
      <c r="B84" s="78" t="s">
        <v>337</v>
      </c>
      <c r="C84" s="33" t="s">
        <v>25</v>
      </c>
      <c r="D84" s="4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155">
        <f t="shared" si="6"/>
        <v>0</v>
      </c>
      <c r="AL84" s="139"/>
      <c r="AM84" s="134">
        <f t="shared" si="7"/>
        <v>0</v>
      </c>
      <c r="AN84" s="168"/>
      <c r="AO84" s="195"/>
    </row>
    <row r="85" spans="1:41" s="11" customFormat="1" ht="15">
      <c r="A85" s="24">
        <f t="shared" si="0"/>
        <v>22</v>
      </c>
      <c r="B85" s="78" t="s">
        <v>428</v>
      </c>
      <c r="C85" s="33" t="s">
        <v>25</v>
      </c>
      <c r="D85" s="4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155">
        <f t="shared" si="6"/>
        <v>0</v>
      </c>
      <c r="AL85" s="139"/>
      <c r="AM85" s="134">
        <f t="shared" si="7"/>
        <v>0</v>
      </c>
      <c r="AN85" s="170"/>
      <c r="AO85" s="195"/>
    </row>
    <row r="86" spans="1:41" s="11" customFormat="1" ht="15">
      <c r="A86" s="24">
        <f t="shared" si="0"/>
        <v>23</v>
      </c>
      <c r="B86" s="78" t="s">
        <v>457</v>
      </c>
      <c r="C86" s="33" t="s">
        <v>25</v>
      </c>
      <c r="D86" s="223"/>
      <c r="E86" s="223"/>
      <c r="F86" s="223"/>
      <c r="G86" s="223"/>
      <c r="H86" s="223">
        <v>1</v>
      </c>
      <c r="I86" s="223"/>
      <c r="J86" s="223"/>
      <c r="K86" s="223">
        <v>1</v>
      </c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>
        <v>8</v>
      </c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155">
        <f t="shared" si="6"/>
        <v>10</v>
      </c>
      <c r="AL86" s="86"/>
      <c r="AM86" s="112">
        <f t="shared" si="7"/>
        <v>0</v>
      </c>
      <c r="AN86" s="129"/>
      <c r="AO86" s="199"/>
    </row>
    <row r="87" spans="1:41" s="11" customFormat="1" ht="15">
      <c r="A87" s="24">
        <f t="shared" si="0"/>
        <v>24</v>
      </c>
      <c r="B87" s="78" t="s">
        <v>458</v>
      </c>
      <c r="C87" s="33" t="s">
        <v>25</v>
      </c>
      <c r="D87" s="223"/>
      <c r="E87" s="223"/>
      <c r="F87" s="223"/>
      <c r="G87" s="223"/>
      <c r="H87" s="223"/>
      <c r="I87" s="223"/>
      <c r="J87" s="223">
        <v>1</v>
      </c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>
        <v>8</v>
      </c>
      <c r="W87" s="223"/>
      <c r="X87" s="223"/>
      <c r="Y87" s="223">
        <v>2</v>
      </c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155">
        <f t="shared" si="6"/>
        <v>11</v>
      </c>
      <c r="AL87" s="86"/>
      <c r="AM87" s="76">
        <f t="shared" si="7"/>
        <v>0</v>
      </c>
      <c r="AO87" s="128" t="s">
        <v>496</v>
      </c>
    </row>
    <row r="88" spans="1:41" s="11" customFormat="1" ht="15">
      <c r="A88" s="24">
        <f t="shared" si="0"/>
        <v>25</v>
      </c>
      <c r="B88" s="78" t="s">
        <v>466</v>
      </c>
      <c r="C88" s="33" t="s">
        <v>25</v>
      </c>
      <c r="D88" s="223"/>
      <c r="E88" s="223"/>
      <c r="F88" s="223"/>
      <c r="G88" s="223"/>
      <c r="H88" s="223"/>
      <c r="I88" s="223">
        <v>12</v>
      </c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155">
        <f t="shared" si="6"/>
        <v>12</v>
      </c>
      <c r="AL88" s="86"/>
      <c r="AM88" s="76">
        <f t="shared" si="7"/>
        <v>0</v>
      </c>
      <c r="AN88" s="129" t="s">
        <v>542</v>
      </c>
      <c r="AO88" s="195" t="s">
        <v>467</v>
      </c>
    </row>
    <row r="89" spans="1:41" s="11" customFormat="1" ht="15">
      <c r="A89" s="24">
        <f t="shared" si="0"/>
        <v>26</v>
      </c>
      <c r="B89" s="78" t="s">
        <v>459</v>
      </c>
      <c r="C89" s="33" t="s">
        <v>25</v>
      </c>
      <c r="D89" s="223"/>
      <c r="E89" s="223"/>
      <c r="F89" s="223"/>
      <c r="G89" s="223"/>
      <c r="H89" s="223">
        <v>1</v>
      </c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155">
        <f t="shared" si="6"/>
        <v>1</v>
      </c>
      <c r="AL89" s="86"/>
      <c r="AM89" s="76">
        <f t="shared" si="7"/>
        <v>0</v>
      </c>
      <c r="AN89" s="200" t="s">
        <v>460</v>
      </c>
      <c r="AO89" s="195"/>
    </row>
    <row r="90" spans="1:41" s="11" customFormat="1" ht="15">
      <c r="A90" s="24">
        <f t="shared" si="0"/>
        <v>27</v>
      </c>
      <c r="B90" s="90" t="s">
        <v>462</v>
      </c>
      <c r="C90" s="33" t="s">
        <v>25</v>
      </c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>
        <v>395</v>
      </c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155">
        <f t="shared" si="6"/>
        <v>395</v>
      </c>
      <c r="AL90" s="86"/>
      <c r="AM90" s="76">
        <f t="shared" si="7"/>
        <v>0</v>
      </c>
      <c r="AN90" s="129"/>
      <c r="AO90" s="195"/>
    </row>
    <row r="91" spans="1:41" s="11" customFormat="1" ht="15">
      <c r="A91" s="24">
        <f t="shared" si="0"/>
        <v>28</v>
      </c>
      <c r="B91" s="90" t="s">
        <v>461</v>
      </c>
      <c r="C91" s="33" t="s">
        <v>25</v>
      </c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>
        <v>395</v>
      </c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155">
        <f t="shared" si="6"/>
        <v>395</v>
      </c>
      <c r="AL91" s="86"/>
      <c r="AM91" s="76">
        <f t="shared" si="7"/>
        <v>0</v>
      </c>
      <c r="AN91" s="171"/>
      <c r="AO91" s="195"/>
    </row>
    <row r="92" spans="1:41" s="11" customFormat="1" ht="15">
      <c r="A92" s="24">
        <f t="shared" si="0"/>
        <v>29</v>
      </c>
      <c r="B92" s="90" t="s">
        <v>489</v>
      </c>
      <c r="C92" s="33" t="s">
        <v>25</v>
      </c>
      <c r="D92" s="223"/>
      <c r="E92" s="223"/>
      <c r="F92" s="223"/>
      <c r="G92" s="223"/>
      <c r="H92" s="223"/>
      <c r="I92" s="223"/>
      <c r="J92" s="223">
        <v>2</v>
      </c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155">
        <f t="shared" si="6"/>
        <v>2</v>
      </c>
      <c r="AL92" s="86"/>
      <c r="AM92" s="76">
        <f t="shared" si="7"/>
        <v>0</v>
      </c>
      <c r="AN92" s="171"/>
      <c r="AO92" s="195"/>
    </row>
    <row r="93" spans="1:41" s="11" customFormat="1" ht="15">
      <c r="A93" s="24">
        <f t="shared" si="0"/>
        <v>30</v>
      </c>
      <c r="B93" s="78" t="s">
        <v>147</v>
      </c>
      <c r="C93" s="28" t="s">
        <v>30</v>
      </c>
      <c r="D93" s="4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155">
        <f t="shared" si="6"/>
        <v>0</v>
      </c>
      <c r="AL93" s="139"/>
      <c r="AM93" s="134">
        <f t="shared" si="7"/>
        <v>0</v>
      </c>
      <c r="AN93" s="168"/>
      <c r="AO93" s="195"/>
    </row>
    <row r="94" spans="1:41" s="11" customFormat="1" ht="15">
      <c r="A94" s="24">
        <f t="shared" si="0"/>
        <v>31</v>
      </c>
      <c r="B94" s="78" t="s">
        <v>148</v>
      </c>
      <c r="C94" s="28" t="s">
        <v>30</v>
      </c>
      <c r="D94" s="4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>
        <v>60</v>
      </c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155">
        <f t="shared" si="6"/>
        <v>60</v>
      </c>
      <c r="AL94" s="85"/>
      <c r="AM94" s="76">
        <f t="shared" si="7"/>
        <v>0</v>
      </c>
      <c r="AN94" s="168"/>
      <c r="AO94" s="195"/>
    </row>
    <row r="95" spans="1:41" s="11" customFormat="1" ht="15">
      <c r="A95" s="24">
        <f t="shared" si="0"/>
        <v>32</v>
      </c>
      <c r="B95" s="78" t="s">
        <v>151</v>
      </c>
      <c r="C95" s="28" t="s">
        <v>30</v>
      </c>
      <c r="D95" s="4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>
        <v>60</v>
      </c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155">
        <f t="shared" si="6"/>
        <v>60</v>
      </c>
      <c r="AL95" s="85"/>
      <c r="AM95" s="76">
        <f t="shared" si="7"/>
        <v>0</v>
      </c>
      <c r="AN95" s="168"/>
      <c r="AO95" s="195"/>
    </row>
    <row r="96" spans="1:41" s="11" customFormat="1" ht="15">
      <c r="A96" s="24">
        <f t="shared" si="0"/>
        <v>33</v>
      </c>
      <c r="B96" s="91" t="s">
        <v>149</v>
      </c>
      <c r="C96" s="33" t="s">
        <v>31</v>
      </c>
      <c r="D96" s="4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155">
        <f t="shared" si="6"/>
        <v>0</v>
      </c>
      <c r="AL96" s="16"/>
      <c r="AM96" s="134">
        <f t="shared" si="7"/>
        <v>0</v>
      </c>
      <c r="AN96" s="168"/>
      <c r="AO96" s="195"/>
    </row>
    <row r="97" spans="1:41" s="11" customFormat="1" ht="15">
      <c r="A97" s="24">
        <f aca="true" t="shared" si="8" ref="A97:A105">A96+1</f>
        <v>34</v>
      </c>
      <c r="B97" s="91" t="s">
        <v>150</v>
      </c>
      <c r="C97" s="33" t="s">
        <v>32</v>
      </c>
      <c r="D97" s="4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155">
        <f t="shared" si="6"/>
        <v>0</v>
      </c>
      <c r="AL97" s="16"/>
      <c r="AM97" s="134">
        <f t="shared" si="7"/>
        <v>0</v>
      </c>
      <c r="AN97" s="168"/>
      <c r="AO97" s="195"/>
    </row>
    <row r="98" spans="1:41" s="11" customFormat="1" ht="21" customHeight="1">
      <c r="A98" s="24">
        <f t="shared" si="8"/>
        <v>35</v>
      </c>
      <c r="B98" s="78" t="s">
        <v>153</v>
      </c>
      <c r="C98" s="30" t="s">
        <v>152</v>
      </c>
      <c r="D98" s="4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>
        <v>30</v>
      </c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155">
        <f t="shared" si="6"/>
        <v>30</v>
      </c>
      <c r="AL98" s="75"/>
      <c r="AM98" s="76">
        <f t="shared" si="7"/>
        <v>0</v>
      </c>
      <c r="AN98" s="168"/>
      <c r="AO98" s="195"/>
    </row>
    <row r="99" spans="1:41" s="11" customFormat="1" ht="15">
      <c r="A99" s="24">
        <f t="shared" si="8"/>
        <v>36</v>
      </c>
      <c r="B99" s="78" t="s">
        <v>154</v>
      </c>
      <c r="C99" s="28" t="s">
        <v>25</v>
      </c>
      <c r="D99" s="4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>
        <v>10</v>
      </c>
      <c r="AK99" s="155">
        <f t="shared" si="6"/>
        <v>10</v>
      </c>
      <c r="AL99" s="75"/>
      <c r="AM99" s="76">
        <f t="shared" si="7"/>
        <v>0</v>
      </c>
      <c r="AN99" s="168"/>
      <c r="AO99" s="195"/>
    </row>
    <row r="100" spans="1:41" s="11" customFormat="1" ht="15">
      <c r="A100" s="24">
        <f t="shared" si="8"/>
        <v>37</v>
      </c>
      <c r="B100" s="78" t="s">
        <v>404</v>
      </c>
      <c r="C100" s="28" t="s">
        <v>25</v>
      </c>
      <c r="D100" s="4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>
        <v>36</v>
      </c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155">
        <f t="shared" si="6"/>
        <v>36</v>
      </c>
      <c r="AL100" s="75"/>
      <c r="AM100" s="76">
        <f t="shared" si="7"/>
        <v>0</v>
      </c>
      <c r="AN100" s="168"/>
      <c r="AO100" s="195"/>
    </row>
    <row r="101" spans="1:41" s="11" customFormat="1" ht="15">
      <c r="A101" s="24">
        <f t="shared" si="8"/>
        <v>38</v>
      </c>
      <c r="B101" s="78" t="s">
        <v>471</v>
      </c>
      <c r="C101" s="28" t="s">
        <v>25</v>
      </c>
      <c r="D101" s="4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>
        <v>10</v>
      </c>
      <c r="AK101" s="155">
        <f t="shared" si="6"/>
        <v>10</v>
      </c>
      <c r="AL101" s="75"/>
      <c r="AM101" s="76">
        <f t="shared" si="7"/>
        <v>0</v>
      </c>
      <c r="AN101" s="168"/>
      <c r="AO101" s="195"/>
    </row>
    <row r="102" spans="1:41" s="11" customFormat="1" ht="15">
      <c r="A102" s="24">
        <f t="shared" si="8"/>
        <v>39</v>
      </c>
      <c r="B102" s="78" t="s">
        <v>304</v>
      </c>
      <c r="C102" s="28" t="s">
        <v>25</v>
      </c>
      <c r="D102" s="4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155">
        <f t="shared" si="6"/>
        <v>0</v>
      </c>
      <c r="AL102" s="16"/>
      <c r="AM102" s="134">
        <f t="shared" si="7"/>
        <v>0</v>
      </c>
      <c r="AN102" s="168"/>
      <c r="AO102" s="195"/>
    </row>
    <row r="103" spans="1:41" s="11" customFormat="1" ht="15">
      <c r="A103" s="24">
        <f t="shared" si="8"/>
        <v>40</v>
      </c>
      <c r="B103" s="78" t="s">
        <v>375</v>
      </c>
      <c r="C103" s="28" t="s">
        <v>25</v>
      </c>
      <c r="D103" s="4"/>
      <c r="E103" s="211"/>
      <c r="F103" s="211"/>
      <c r="G103" s="224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>
        <v>10</v>
      </c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155">
        <f t="shared" si="6"/>
        <v>10</v>
      </c>
      <c r="AL103" s="75"/>
      <c r="AM103" s="76">
        <f t="shared" si="7"/>
        <v>0</v>
      </c>
      <c r="AN103" s="168"/>
      <c r="AO103" s="195"/>
    </row>
    <row r="104" spans="1:41" s="11" customFormat="1" ht="15">
      <c r="A104" s="24">
        <f t="shared" si="8"/>
        <v>41</v>
      </c>
      <c r="B104" s="78" t="s">
        <v>157</v>
      </c>
      <c r="C104" s="28" t="s">
        <v>25</v>
      </c>
      <c r="D104" s="4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155">
        <f t="shared" si="6"/>
        <v>0</v>
      </c>
      <c r="AL104" s="16"/>
      <c r="AM104" s="134">
        <f t="shared" si="7"/>
        <v>0</v>
      </c>
      <c r="AN104" s="168"/>
      <c r="AO104" s="195"/>
    </row>
    <row r="105" spans="1:41" s="11" customFormat="1" ht="15">
      <c r="A105" s="24">
        <f t="shared" si="8"/>
        <v>42</v>
      </c>
      <c r="B105" s="78" t="s">
        <v>155</v>
      </c>
      <c r="C105" s="28" t="s">
        <v>25</v>
      </c>
      <c r="D105" s="4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155">
        <f t="shared" si="6"/>
        <v>0</v>
      </c>
      <c r="AL105" s="16"/>
      <c r="AM105" s="134">
        <f t="shared" si="7"/>
        <v>0</v>
      </c>
      <c r="AN105" s="168"/>
      <c r="AO105" s="195"/>
    </row>
    <row r="106" spans="1:41" s="11" customFormat="1" ht="15">
      <c r="A106" s="24">
        <f aca="true" t="shared" si="9" ref="A106:A194">A105+1</f>
        <v>43</v>
      </c>
      <c r="B106" s="78" t="s">
        <v>128</v>
      </c>
      <c r="C106" s="28" t="s">
        <v>25</v>
      </c>
      <c r="D106" s="4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155">
        <f t="shared" si="6"/>
        <v>0</v>
      </c>
      <c r="AL106" s="16"/>
      <c r="AM106" s="134">
        <f t="shared" si="7"/>
        <v>0</v>
      </c>
      <c r="AN106" s="168"/>
      <c r="AO106" s="195"/>
    </row>
    <row r="107" spans="1:41" s="11" customFormat="1" ht="15">
      <c r="A107" s="24">
        <f t="shared" si="9"/>
        <v>44</v>
      </c>
      <c r="B107" s="78" t="s">
        <v>156</v>
      </c>
      <c r="C107" s="28" t="s">
        <v>25</v>
      </c>
      <c r="D107" s="4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155">
        <f t="shared" si="6"/>
        <v>0</v>
      </c>
      <c r="AL107" s="16"/>
      <c r="AM107" s="134">
        <f t="shared" si="7"/>
        <v>0</v>
      </c>
      <c r="AN107" s="168"/>
      <c r="AO107" s="195"/>
    </row>
    <row r="108" spans="1:41" s="11" customFormat="1" ht="15">
      <c r="A108" s="24">
        <f t="shared" si="9"/>
        <v>45</v>
      </c>
      <c r="B108" s="78" t="s">
        <v>158</v>
      </c>
      <c r="C108" s="28" t="s">
        <v>25</v>
      </c>
      <c r="D108" s="4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155">
        <f t="shared" si="6"/>
        <v>0</v>
      </c>
      <c r="AL108" s="16"/>
      <c r="AM108" s="134">
        <f t="shared" si="7"/>
        <v>0</v>
      </c>
      <c r="AN108" s="168"/>
      <c r="AO108" s="195"/>
    </row>
    <row r="109" spans="1:41" s="11" customFormat="1" ht="15">
      <c r="A109" s="24">
        <f t="shared" si="9"/>
        <v>46</v>
      </c>
      <c r="B109" s="78" t="s">
        <v>9</v>
      </c>
      <c r="C109" s="28" t="s">
        <v>25</v>
      </c>
      <c r="D109" s="4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155">
        <f t="shared" si="6"/>
        <v>0</v>
      </c>
      <c r="AL109" s="16"/>
      <c r="AM109" s="134">
        <f t="shared" si="7"/>
        <v>0</v>
      </c>
      <c r="AN109" s="168"/>
      <c r="AO109" s="195"/>
    </row>
    <row r="110" spans="1:41" s="11" customFormat="1" ht="15">
      <c r="A110" s="24">
        <f t="shared" si="9"/>
        <v>47</v>
      </c>
      <c r="B110" s="78" t="s">
        <v>15</v>
      </c>
      <c r="C110" s="28" t="s">
        <v>25</v>
      </c>
      <c r="D110" s="4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155">
        <f t="shared" si="6"/>
        <v>0</v>
      </c>
      <c r="AL110" s="16"/>
      <c r="AM110" s="134">
        <f t="shared" si="7"/>
        <v>0</v>
      </c>
      <c r="AN110" s="168"/>
      <c r="AO110" s="195"/>
    </row>
    <row r="111" spans="1:41" s="11" customFormat="1" ht="15">
      <c r="A111" s="24">
        <f t="shared" si="9"/>
        <v>48</v>
      </c>
      <c r="B111" s="78" t="s">
        <v>253</v>
      </c>
      <c r="C111" s="28" t="s">
        <v>25</v>
      </c>
      <c r="D111" s="4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155">
        <f t="shared" si="6"/>
        <v>0</v>
      </c>
      <c r="AL111" s="16"/>
      <c r="AM111" s="134">
        <f t="shared" si="7"/>
        <v>0</v>
      </c>
      <c r="AN111" s="168"/>
      <c r="AO111" s="195"/>
    </row>
    <row r="112" spans="1:41" s="11" customFormat="1" ht="15">
      <c r="A112" s="24">
        <f t="shared" si="9"/>
        <v>49</v>
      </c>
      <c r="B112" s="78" t="s">
        <v>308</v>
      </c>
      <c r="C112" s="28" t="s">
        <v>25</v>
      </c>
      <c r="D112" s="4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155">
        <f t="shared" si="6"/>
        <v>0</v>
      </c>
      <c r="AL112" s="16"/>
      <c r="AM112" s="134">
        <f t="shared" si="7"/>
        <v>0</v>
      </c>
      <c r="AN112" s="168"/>
      <c r="AO112" s="196"/>
    </row>
    <row r="113" spans="1:41" s="11" customFormat="1" ht="15">
      <c r="A113" s="24">
        <f t="shared" si="9"/>
        <v>50</v>
      </c>
      <c r="B113" s="78" t="s">
        <v>299</v>
      </c>
      <c r="C113" s="28" t="s">
        <v>25</v>
      </c>
      <c r="D113" s="4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>
        <v>20</v>
      </c>
      <c r="X113" s="211"/>
      <c r="Y113" s="211"/>
      <c r="Z113" s="211"/>
      <c r="AA113" s="211"/>
      <c r="AB113" s="211"/>
      <c r="AC113" s="211"/>
      <c r="AD113" s="211"/>
      <c r="AE113" s="211">
        <v>1</v>
      </c>
      <c r="AF113" s="211"/>
      <c r="AG113" s="211"/>
      <c r="AH113" s="211"/>
      <c r="AI113" s="211"/>
      <c r="AJ113" s="211"/>
      <c r="AK113" s="155">
        <f t="shared" si="6"/>
        <v>21</v>
      </c>
      <c r="AL113" s="75"/>
      <c r="AM113" s="76">
        <f t="shared" si="7"/>
        <v>0</v>
      </c>
      <c r="AN113" s="168"/>
      <c r="AO113" s="195"/>
    </row>
    <row r="114" spans="1:41" s="11" customFormat="1" ht="15">
      <c r="A114" s="24">
        <f t="shared" si="9"/>
        <v>51</v>
      </c>
      <c r="B114" s="66" t="s">
        <v>436</v>
      </c>
      <c r="C114" s="1" t="s">
        <v>25</v>
      </c>
      <c r="D114" s="4"/>
      <c r="E114" s="225"/>
      <c r="F114" s="225"/>
      <c r="G114" s="225"/>
      <c r="H114" s="155"/>
      <c r="I114" s="225"/>
      <c r="J114" s="225"/>
      <c r="K114" s="225"/>
      <c r="L114" s="225"/>
      <c r="M114" s="225"/>
      <c r="N114" s="225"/>
      <c r="O114" s="155"/>
      <c r="P114" s="225">
        <v>8</v>
      </c>
      <c r="Q114" s="225"/>
      <c r="R114" s="225"/>
      <c r="S114" s="155"/>
      <c r="T114" s="225"/>
      <c r="U114" s="22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>
        <f t="shared" si="6"/>
        <v>8</v>
      </c>
      <c r="AL114" s="75"/>
      <c r="AM114" s="76">
        <f t="shared" si="7"/>
        <v>0</v>
      </c>
      <c r="AN114" s="172"/>
      <c r="AO114" s="195"/>
    </row>
    <row r="115" spans="1:41" s="11" customFormat="1" ht="15">
      <c r="A115" s="24">
        <f t="shared" si="9"/>
        <v>52</v>
      </c>
      <c r="B115" s="66" t="s">
        <v>447</v>
      </c>
      <c r="C115" s="1" t="s">
        <v>25</v>
      </c>
      <c r="D115" s="4"/>
      <c r="E115" s="225"/>
      <c r="F115" s="225"/>
      <c r="G115" s="225"/>
      <c r="H115" s="155"/>
      <c r="I115" s="225"/>
      <c r="J115" s="225"/>
      <c r="K115" s="225"/>
      <c r="L115" s="225"/>
      <c r="M115" s="225"/>
      <c r="N115" s="225"/>
      <c r="O115" s="155"/>
      <c r="P115" s="225"/>
      <c r="Q115" s="225"/>
      <c r="R115" s="225"/>
      <c r="S115" s="155"/>
      <c r="T115" s="225"/>
      <c r="U115" s="22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>
        <v>1</v>
      </c>
      <c r="AF115" s="155"/>
      <c r="AG115" s="155"/>
      <c r="AH115" s="155"/>
      <c r="AI115" s="155"/>
      <c r="AJ115" s="155"/>
      <c r="AK115" s="155">
        <f t="shared" si="6"/>
        <v>1</v>
      </c>
      <c r="AL115" s="75"/>
      <c r="AM115" s="76">
        <f t="shared" si="7"/>
        <v>0</v>
      </c>
      <c r="AN115" s="173"/>
      <c r="AO115" s="195"/>
    </row>
    <row r="116" spans="1:41" s="11" customFormat="1" ht="15">
      <c r="A116" s="24">
        <f t="shared" si="9"/>
        <v>53</v>
      </c>
      <c r="B116" s="66" t="s">
        <v>448</v>
      </c>
      <c r="C116" s="1" t="s">
        <v>25</v>
      </c>
      <c r="D116" s="4"/>
      <c r="E116" s="225"/>
      <c r="F116" s="225"/>
      <c r="G116" s="225"/>
      <c r="H116" s="155"/>
      <c r="I116" s="225"/>
      <c r="J116" s="225"/>
      <c r="K116" s="225"/>
      <c r="L116" s="225"/>
      <c r="M116" s="225"/>
      <c r="N116" s="225"/>
      <c r="O116" s="155"/>
      <c r="P116" s="225"/>
      <c r="Q116" s="225"/>
      <c r="R116" s="225"/>
      <c r="S116" s="155"/>
      <c r="T116" s="225"/>
      <c r="U116" s="225"/>
      <c r="V116" s="155"/>
      <c r="W116" s="155">
        <v>10</v>
      </c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>
        <f t="shared" si="6"/>
        <v>10</v>
      </c>
      <c r="AL116" s="75"/>
      <c r="AM116" s="76">
        <f t="shared" si="7"/>
        <v>0</v>
      </c>
      <c r="AN116" s="173"/>
      <c r="AO116" s="195"/>
    </row>
    <row r="117" spans="1:41" s="11" customFormat="1" ht="15">
      <c r="A117" s="24">
        <f t="shared" si="9"/>
        <v>54</v>
      </c>
      <c r="B117" s="66" t="s">
        <v>252</v>
      </c>
      <c r="C117" s="1" t="s">
        <v>278</v>
      </c>
      <c r="D117" s="4"/>
      <c r="E117" s="225"/>
      <c r="F117" s="225"/>
      <c r="G117" s="225"/>
      <c r="H117" s="155"/>
      <c r="I117" s="225"/>
      <c r="J117" s="225"/>
      <c r="K117" s="225"/>
      <c r="L117" s="225"/>
      <c r="M117" s="225"/>
      <c r="N117" s="225"/>
      <c r="O117" s="155"/>
      <c r="P117" s="225"/>
      <c r="Q117" s="225"/>
      <c r="R117" s="225"/>
      <c r="S117" s="155"/>
      <c r="T117" s="225"/>
      <c r="U117" s="22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>
        <f t="shared" si="6"/>
        <v>0</v>
      </c>
      <c r="AL117" s="16"/>
      <c r="AM117" s="134">
        <f t="shared" si="7"/>
        <v>0</v>
      </c>
      <c r="AN117" s="173"/>
      <c r="AO117" s="195"/>
    </row>
    <row r="118" spans="1:41" s="11" customFormat="1" ht="15.75" thickBot="1">
      <c r="A118" s="70"/>
      <c r="B118" s="84"/>
      <c r="C118" s="83"/>
      <c r="D118" s="7"/>
      <c r="E118" s="226"/>
      <c r="F118" s="226"/>
      <c r="G118" s="226"/>
      <c r="H118" s="159"/>
      <c r="I118" s="226"/>
      <c r="J118" s="226"/>
      <c r="K118" s="226"/>
      <c r="L118" s="226"/>
      <c r="M118" s="226"/>
      <c r="N118" s="226"/>
      <c r="O118" s="159"/>
      <c r="P118" s="226"/>
      <c r="Q118" s="226"/>
      <c r="R118" s="226"/>
      <c r="S118" s="159"/>
      <c r="T118" s="226"/>
      <c r="U118" s="226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>
        <f t="shared" si="6"/>
        <v>0</v>
      </c>
      <c r="AL118" s="18"/>
      <c r="AM118" s="140">
        <f t="shared" si="7"/>
        <v>0</v>
      </c>
      <c r="AN118" s="174"/>
      <c r="AO118" s="193"/>
    </row>
    <row r="119" spans="1:41" ht="15">
      <c r="A119" s="81"/>
      <c r="B119" s="71" t="s">
        <v>80</v>
      </c>
      <c r="C119" s="82"/>
      <c r="D119" s="227"/>
      <c r="E119" s="228"/>
      <c r="F119" s="228"/>
      <c r="G119" s="228"/>
      <c r="H119" s="229"/>
      <c r="I119" s="228"/>
      <c r="J119" s="228"/>
      <c r="K119" s="228"/>
      <c r="L119" s="228"/>
      <c r="M119" s="228"/>
      <c r="N119" s="230"/>
      <c r="O119" s="231"/>
      <c r="P119" s="230"/>
      <c r="Q119" s="228"/>
      <c r="R119" s="228"/>
      <c r="S119" s="229"/>
      <c r="T119" s="228"/>
      <c r="U119" s="228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156"/>
      <c r="AL119" s="141"/>
      <c r="AM119" s="142"/>
      <c r="AN119" s="175"/>
      <c r="AO119" s="205"/>
    </row>
    <row r="120" spans="1:41" s="11" customFormat="1" ht="15">
      <c r="A120" s="24">
        <f t="shared" si="9"/>
        <v>1</v>
      </c>
      <c r="B120" s="29" t="s">
        <v>159</v>
      </c>
      <c r="C120" s="33" t="s">
        <v>25</v>
      </c>
      <c r="D120" s="4"/>
      <c r="E120" s="211"/>
      <c r="F120" s="211"/>
      <c r="G120" s="211"/>
      <c r="H120" s="211"/>
      <c r="I120" s="211"/>
      <c r="J120" s="211"/>
      <c r="K120" s="211"/>
      <c r="L120" s="211"/>
      <c r="M120" s="211"/>
      <c r="N120" s="212"/>
      <c r="O120" s="212"/>
      <c r="P120" s="212"/>
      <c r="Q120" s="211"/>
      <c r="R120" s="211"/>
      <c r="S120" s="211"/>
      <c r="T120" s="211"/>
      <c r="U120" s="211">
        <v>40</v>
      </c>
      <c r="V120" s="211"/>
      <c r="W120" s="211">
        <v>30</v>
      </c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155">
        <f aca="true" t="shared" si="10" ref="AK120:AK151">SUM(E120:AJ120)</f>
        <v>70</v>
      </c>
      <c r="AL120" s="75"/>
      <c r="AM120" s="112">
        <f aca="true" t="shared" si="11" ref="AM120:AM202">AK120*AL120</f>
        <v>0</v>
      </c>
      <c r="AN120" s="162"/>
      <c r="AO120" s="195"/>
    </row>
    <row r="121" spans="1:41" s="11" customFormat="1" ht="15">
      <c r="A121" s="24">
        <f t="shared" si="9"/>
        <v>2</v>
      </c>
      <c r="B121" s="29" t="s">
        <v>160</v>
      </c>
      <c r="C121" s="33" t="s">
        <v>25</v>
      </c>
      <c r="D121" s="4"/>
      <c r="E121" s="211"/>
      <c r="F121" s="211"/>
      <c r="G121" s="211"/>
      <c r="H121" s="211"/>
      <c r="I121" s="224"/>
      <c r="J121" s="224"/>
      <c r="K121" s="224"/>
      <c r="L121" s="211"/>
      <c r="M121" s="224"/>
      <c r="N121" s="212"/>
      <c r="O121" s="212"/>
      <c r="P121" s="212"/>
      <c r="Q121" s="211"/>
      <c r="R121" s="211"/>
      <c r="S121" s="211"/>
      <c r="T121" s="211"/>
      <c r="U121" s="211">
        <v>40</v>
      </c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155">
        <f t="shared" si="10"/>
        <v>40</v>
      </c>
      <c r="AL121" s="75"/>
      <c r="AM121" s="112">
        <f t="shared" si="11"/>
        <v>0</v>
      </c>
      <c r="AN121" s="162"/>
      <c r="AO121" s="195"/>
    </row>
    <row r="122" spans="1:41" s="11" customFormat="1" ht="15">
      <c r="A122" s="24">
        <f t="shared" si="9"/>
        <v>3</v>
      </c>
      <c r="B122" s="29" t="s">
        <v>473</v>
      </c>
      <c r="C122" s="33" t="s">
        <v>25</v>
      </c>
      <c r="D122" s="4"/>
      <c r="E122" s="211"/>
      <c r="F122" s="211"/>
      <c r="G122" s="211"/>
      <c r="H122" s="211"/>
      <c r="I122" s="224"/>
      <c r="J122" s="224"/>
      <c r="K122" s="224"/>
      <c r="L122" s="211"/>
      <c r="M122" s="224"/>
      <c r="N122" s="212"/>
      <c r="O122" s="212"/>
      <c r="P122" s="212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>
        <v>20</v>
      </c>
      <c r="AJ122" s="211"/>
      <c r="AK122" s="155">
        <f t="shared" si="10"/>
        <v>20</v>
      </c>
      <c r="AL122" s="75"/>
      <c r="AM122" s="112">
        <f t="shared" si="11"/>
        <v>0</v>
      </c>
      <c r="AN122" s="163" t="s">
        <v>474</v>
      </c>
      <c r="AO122" s="195" t="s">
        <v>475</v>
      </c>
    </row>
    <row r="123" spans="1:41" s="11" customFormat="1" ht="15">
      <c r="A123" s="24">
        <f t="shared" si="9"/>
        <v>4</v>
      </c>
      <c r="B123" s="29" t="s">
        <v>161</v>
      </c>
      <c r="C123" s="33" t="s">
        <v>25</v>
      </c>
      <c r="D123" s="4"/>
      <c r="E123" s="211"/>
      <c r="F123" s="211"/>
      <c r="G123" s="211"/>
      <c r="H123" s="211"/>
      <c r="I123" s="211"/>
      <c r="J123" s="211"/>
      <c r="K123" s="211"/>
      <c r="L123" s="211"/>
      <c r="M123" s="211"/>
      <c r="N123" s="212"/>
      <c r="O123" s="212"/>
      <c r="P123" s="212"/>
      <c r="Q123" s="211"/>
      <c r="R123" s="211"/>
      <c r="S123" s="211"/>
      <c r="T123" s="211"/>
      <c r="U123" s="211"/>
      <c r="V123" s="211"/>
      <c r="W123" s="211">
        <v>30</v>
      </c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155">
        <f t="shared" si="10"/>
        <v>30</v>
      </c>
      <c r="AL123" s="75"/>
      <c r="AM123" s="112">
        <f t="shared" si="11"/>
        <v>0</v>
      </c>
      <c r="AN123" s="162"/>
      <c r="AO123" s="195"/>
    </row>
    <row r="124" spans="1:41" s="11" customFormat="1" ht="15">
      <c r="A124" s="24">
        <f t="shared" si="9"/>
        <v>5</v>
      </c>
      <c r="B124" s="29" t="s">
        <v>88</v>
      </c>
      <c r="C124" s="33" t="s">
        <v>25</v>
      </c>
      <c r="D124" s="4"/>
      <c r="E124" s="211"/>
      <c r="F124" s="211"/>
      <c r="G124" s="211"/>
      <c r="H124" s="211"/>
      <c r="I124" s="211"/>
      <c r="J124" s="211"/>
      <c r="K124" s="211"/>
      <c r="L124" s="211"/>
      <c r="M124" s="211"/>
      <c r="N124" s="212"/>
      <c r="O124" s="212"/>
      <c r="P124" s="212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155">
        <f t="shared" si="10"/>
        <v>0</v>
      </c>
      <c r="AL124" s="16"/>
      <c r="AM124" s="143">
        <f t="shared" si="11"/>
        <v>0</v>
      </c>
      <c r="AN124" s="162"/>
      <c r="AO124" s="195"/>
    </row>
    <row r="125" spans="1:41" s="11" customFormat="1" ht="15">
      <c r="A125" s="24">
        <f t="shared" si="9"/>
        <v>6</v>
      </c>
      <c r="B125" s="29" t="s">
        <v>231</v>
      </c>
      <c r="C125" s="33" t="s">
        <v>25</v>
      </c>
      <c r="D125" s="4"/>
      <c r="E125" s="211"/>
      <c r="F125" s="211"/>
      <c r="G125" s="211"/>
      <c r="H125" s="211"/>
      <c r="I125" s="211"/>
      <c r="J125" s="211"/>
      <c r="K125" s="211"/>
      <c r="L125" s="211"/>
      <c r="M125" s="211"/>
      <c r="N125" s="212"/>
      <c r="O125" s="212"/>
      <c r="P125" s="212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155">
        <f t="shared" si="10"/>
        <v>0</v>
      </c>
      <c r="AL125" s="16"/>
      <c r="AM125" s="143">
        <f t="shared" si="11"/>
        <v>0</v>
      </c>
      <c r="AN125" s="162"/>
      <c r="AO125" s="195"/>
    </row>
    <row r="126" spans="1:41" s="11" customFormat="1" ht="15">
      <c r="A126" s="24">
        <f t="shared" si="9"/>
        <v>7</v>
      </c>
      <c r="B126" s="29" t="s">
        <v>118</v>
      </c>
      <c r="C126" s="33" t="s">
        <v>25</v>
      </c>
      <c r="D126" s="4"/>
      <c r="E126" s="211"/>
      <c r="F126" s="211"/>
      <c r="G126" s="211"/>
      <c r="H126" s="211"/>
      <c r="I126" s="211"/>
      <c r="J126" s="211"/>
      <c r="K126" s="211"/>
      <c r="L126" s="211"/>
      <c r="M126" s="211"/>
      <c r="N126" s="212"/>
      <c r="O126" s="212"/>
      <c r="P126" s="212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155">
        <f t="shared" si="10"/>
        <v>0</v>
      </c>
      <c r="AL126" s="16"/>
      <c r="AM126" s="143">
        <f t="shared" si="11"/>
        <v>0</v>
      </c>
      <c r="AN126" s="162"/>
      <c r="AO126" s="195"/>
    </row>
    <row r="127" spans="1:41" s="11" customFormat="1" ht="15">
      <c r="A127" s="24">
        <f t="shared" si="9"/>
        <v>8</v>
      </c>
      <c r="B127" s="56" t="s">
        <v>243</v>
      </c>
      <c r="C127" s="33" t="s">
        <v>25</v>
      </c>
      <c r="D127" s="4"/>
      <c r="E127" s="211"/>
      <c r="F127" s="211"/>
      <c r="G127" s="211"/>
      <c r="H127" s="211"/>
      <c r="I127" s="211"/>
      <c r="J127" s="211"/>
      <c r="K127" s="211"/>
      <c r="L127" s="211"/>
      <c r="M127" s="211"/>
      <c r="N127" s="212"/>
      <c r="O127" s="212"/>
      <c r="P127" s="212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155">
        <f t="shared" si="10"/>
        <v>0</v>
      </c>
      <c r="AL127" s="16"/>
      <c r="AM127" s="143">
        <f t="shared" si="11"/>
        <v>0</v>
      </c>
      <c r="AN127" s="163"/>
      <c r="AO127" s="195"/>
    </row>
    <row r="128" spans="1:41" s="11" customFormat="1" ht="15">
      <c r="A128" s="24">
        <f t="shared" si="9"/>
        <v>9</v>
      </c>
      <c r="B128" s="29" t="s">
        <v>444</v>
      </c>
      <c r="C128" s="33" t="s">
        <v>25</v>
      </c>
      <c r="D128" s="4"/>
      <c r="E128" s="211">
        <v>10</v>
      </c>
      <c r="F128" s="211"/>
      <c r="G128" s="211"/>
      <c r="H128" s="211"/>
      <c r="I128" s="211"/>
      <c r="J128" s="211"/>
      <c r="K128" s="211"/>
      <c r="L128" s="211"/>
      <c r="M128" s="211"/>
      <c r="N128" s="212"/>
      <c r="O128" s="212"/>
      <c r="P128" s="212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155">
        <f t="shared" si="10"/>
        <v>10</v>
      </c>
      <c r="AL128" s="75"/>
      <c r="AM128" s="112">
        <f t="shared" si="11"/>
        <v>0</v>
      </c>
      <c r="AN128" s="176" t="s">
        <v>445</v>
      </c>
      <c r="AO128" s="194" t="s">
        <v>446</v>
      </c>
    </row>
    <row r="129" spans="1:41" s="11" customFormat="1" ht="15">
      <c r="A129" s="24">
        <f t="shared" si="9"/>
        <v>10</v>
      </c>
      <c r="B129" s="56" t="s">
        <v>321</v>
      </c>
      <c r="C129" s="33" t="s">
        <v>25</v>
      </c>
      <c r="D129" s="4"/>
      <c r="E129" s="211"/>
      <c r="F129" s="211"/>
      <c r="G129" s="211"/>
      <c r="H129" s="211"/>
      <c r="I129" s="211"/>
      <c r="J129" s="211"/>
      <c r="K129" s="211"/>
      <c r="L129" s="211"/>
      <c r="M129" s="211"/>
      <c r="N129" s="212"/>
      <c r="O129" s="212"/>
      <c r="P129" s="212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155">
        <f t="shared" si="10"/>
        <v>0</v>
      </c>
      <c r="AL129" s="16"/>
      <c r="AM129" s="143">
        <f t="shared" si="11"/>
        <v>0</v>
      </c>
      <c r="AN129" s="163"/>
      <c r="AO129" s="196"/>
    </row>
    <row r="130" spans="1:41" s="11" customFormat="1" ht="15">
      <c r="A130" s="24">
        <f>A129+1</f>
        <v>11</v>
      </c>
      <c r="B130" s="29" t="s">
        <v>162</v>
      </c>
      <c r="C130" s="33" t="s">
        <v>25</v>
      </c>
      <c r="D130" s="4"/>
      <c r="E130" s="211"/>
      <c r="F130" s="211"/>
      <c r="G130" s="211"/>
      <c r="H130" s="211"/>
      <c r="I130" s="211"/>
      <c r="J130" s="211"/>
      <c r="K130" s="211"/>
      <c r="L130" s="211"/>
      <c r="M130" s="211"/>
      <c r="N130" s="212"/>
      <c r="O130" s="212"/>
      <c r="P130" s="212"/>
      <c r="Q130" s="211"/>
      <c r="R130" s="211"/>
      <c r="S130" s="211"/>
      <c r="T130" s="211"/>
      <c r="U130" s="211"/>
      <c r="V130" s="211"/>
      <c r="W130" s="211">
        <v>25</v>
      </c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155">
        <f t="shared" si="10"/>
        <v>25</v>
      </c>
      <c r="AL130" s="75"/>
      <c r="AM130" s="112">
        <f t="shared" si="11"/>
        <v>0</v>
      </c>
      <c r="AN130" s="162"/>
      <c r="AO130" s="195"/>
    </row>
    <row r="131" spans="1:41" s="11" customFormat="1" ht="15">
      <c r="A131" s="24">
        <f t="shared" si="9"/>
        <v>12</v>
      </c>
      <c r="B131" s="29" t="s">
        <v>163</v>
      </c>
      <c r="C131" s="33" t="s">
        <v>25</v>
      </c>
      <c r="D131" s="4"/>
      <c r="E131" s="211"/>
      <c r="F131" s="211"/>
      <c r="G131" s="211"/>
      <c r="H131" s="211"/>
      <c r="I131" s="211"/>
      <c r="J131" s="211"/>
      <c r="K131" s="211"/>
      <c r="L131" s="211"/>
      <c r="M131" s="211"/>
      <c r="N131" s="212"/>
      <c r="O131" s="212"/>
      <c r="P131" s="212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155">
        <f t="shared" si="10"/>
        <v>0</v>
      </c>
      <c r="AL131" s="16"/>
      <c r="AM131" s="143">
        <f t="shared" si="11"/>
        <v>0</v>
      </c>
      <c r="AN131" s="162"/>
      <c r="AO131" s="195"/>
    </row>
    <row r="132" spans="1:41" s="11" customFormat="1" ht="15">
      <c r="A132" s="24">
        <f t="shared" si="9"/>
        <v>13</v>
      </c>
      <c r="B132" s="29" t="s">
        <v>164</v>
      </c>
      <c r="C132" s="33" t="s">
        <v>25</v>
      </c>
      <c r="D132" s="4"/>
      <c r="E132" s="211"/>
      <c r="F132" s="211"/>
      <c r="G132" s="211"/>
      <c r="H132" s="211"/>
      <c r="I132" s="211"/>
      <c r="J132" s="211"/>
      <c r="K132" s="211"/>
      <c r="L132" s="211"/>
      <c r="M132" s="211"/>
      <c r="N132" s="212"/>
      <c r="O132" s="212"/>
      <c r="P132" s="212"/>
      <c r="Q132" s="211"/>
      <c r="R132" s="211"/>
      <c r="S132" s="211"/>
      <c r="T132" s="211"/>
      <c r="U132" s="211"/>
      <c r="V132" s="211"/>
      <c r="W132" s="211">
        <v>25</v>
      </c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155">
        <f t="shared" si="10"/>
        <v>25</v>
      </c>
      <c r="AL132" s="75"/>
      <c r="AM132" s="112">
        <f t="shared" si="11"/>
        <v>0</v>
      </c>
      <c r="AN132" s="162"/>
      <c r="AO132" s="195"/>
    </row>
    <row r="133" spans="1:41" s="11" customFormat="1" ht="15">
      <c r="A133" s="24">
        <f t="shared" si="9"/>
        <v>14</v>
      </c>
      <c r="B133" s="29" t="s">
        <v>165</v>
      </c>
      <c r="C133" s="33" t="s">
        <v>25</v>
      </c>
      <c r="D133" s="4"/>
      <c r="E133" s="211"/>
      <c r="F133" s="211"/>
      <c r="G133" s="211"/>
      <c r="H133" s="211"/>
      <c r="I133" s="211"/>
      <c r="J133" s="211"/>
      <c r="K133" s="211"/>
      <c r="L133" s="211"/>
      <c r="M133" s="211"/>
      <c r="N133" s="212"/>
      <c r="O133" s="212"/>
      <c r="P133" s="212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155">
        <f t="shared" si="10"/>
        <v>0</v>
      </c>
      <c r="AL133" s="16"/>
      <c r="AM133" s="143">
        <f t="shared" si="11"/>
        <v>0</v>
      </c>
      <c r="AN133" s="162"/>
      <c r="AO133" s="195"/>
    </row>
    <row r="134" spans="1:41" s="11" customFormat="1" ht="15">
      <c r="A134" s="24">
        <f t="shared" si="9"/>
        <v>15</v>
      </c>
      <c r="B134" s="29" t="s">
        <v>166</v>
      </c>
      <c r="C134" s="33" t="s">
        <v>25</v>
      </c>
      <c r="D134" s="4"/>
      <c r="E134" s="211"/>
      <c r="F134" s="211"/>
      <c r="G134" s="211"/>
      <c r="H134" s="211"/>
      <c r="I134" s="211"/>
      <c r="J134" s="211"/>
      <c r="K134" s="211"/>
      <c r="L134" s="211"/>
      <c r="M134" s="211"/>
      <c r="N134" s="212"/>
      <c r="O134" s="212"/>
      <c r="P134" s="212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>
        <v>6</v>
      </c>
      <c r="AD134" s="211"/>
      <c r="AE134" s="211"/>
      <c r="AF134" s="211"/>
      <c r="AG134" s="211"/>
      <c r="AH134" s="211"/>
      <c r="AI134" s="211"/>
      <c r="AJ134" s="211"/>
      <c r="AK134" s="155">
        <f t="shared" si="10"/>
        <v>6</v>
      </c>
      <c r="AL134" s="75"/>
      <c r="AM134" s="112">
        <f t="shared" si="11"/>
        <v>0</v>
      </c>
      <c r="AN134" s="162"/>
      <c r="AO134" s="102" t="s">
        <v>539</v>
      </c>
    </row>
    <row r="135" spans="1:41" s="11" customFormat="1" ht="15">
      <c r="A135" s="24">
        <f t="shared" si="9"/>
        <v>16</v>
      </c>
      <c r="B135" s="29" t="s">
        <v>264</v>
      </c>
      <c r="C135" s="33" t="s">
        <v>25</v>
      </c>
      <c r="D135" s="4"/>
      <c r="E135" s="211"/>
      <c r="F135" s="211"/>
      <c r="G135" s="211"/>
      <c r="H135" s="211"/>
      <c r="I135" s="211"/>
      <c r="J135" s="211"/>
      <c r="K135" s="211"/>
      <c r="L135" s="211"/>
      <c r="M135" s="211"/>
      <c r="N135" s="212"/>
      <c r="O135" s="212"/>
      <c r="P135" s="212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155">
        <f t="shared" si="10"/>
        <v>0</v>
      </c>
      <c r="AL135" s="16"/>
      <c r="AM135" s="143">
        <f t="shared" si="11"/>
        <v>0</v>
      </c>
      <c r="AN135" s="163"/>
      <c r="AO135" s="195"/>
    </row>
    <row r="136" spans="1:41" s="11" customFormat="1" ht="15">
      <c r="A136" s="24">
        <f t="shared" si="9"/>
        <v>17</v>
      </c>
      <c r="B136" s="29" t="s">
        <v>263</v>
      </c>
      <c r="C136" s="33" t="s">
        <v>25</v>
      </c>
      <c r="D136" s="4"/>
      <c r="E136" s="211"/>
      <c r="F136" s="211"/>
      <c r="G136" s="211"/>
      <c r="H136" s="211"/>
      <c r="I136" s="211"/>
      <c r="J136" s="211"/>
      <c r="K136" s="211"/>
      <c r="L136" s="211"/>
      <c r="M136" s="211"/>
      <c r="N136" s="212"/>
      <c r="O136" s="212"/>
      <c r="P136" s="212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155">
        <f t="shared" si="10"/>
        <v>0</v>
      </c>
      <c r="AL136" s="16"/>
      <c r="AM136" s="143">
        <f t="shared" si="11"/>
        <v>0</v>
      </c>
      <c r="AN136" s="163"/>
      <c r="AO136" s="195"/>
    </row>
    <row r="137" spans="1:41" s="11" customFormat="1" ht="15">
      <c r="A137" s="24">
        <f t="shared" si="9"/>
        <v>18</v>
      </c>
      <c r="B137" s="29" t="s">
        <v>167</v>
      </c>
      <c r="C137" s="33" t="s">
        <v>25</v>
      </c>
      <c r="D137" s="4"/>
      <c r="E137" s="211"/>
      <c r="F137" s="211"/>
      <c r="G137" s="211"/>
      <c r="H137" s="211"/>
      <c r="I137" s="211"/>
      <c r="J137" s="211"/>
      <c r="K137" s="211"/>
      <c r="L137" s="211"/>
      <c r="M137" s="211"/>
      <c r="N137" s="212"/>
      <c r="O137" s="212"/>
      <c r="P137" s="212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155">
        <f t="shared" si="10"/>
        <v>0</v>
      </c>
      <c r="AL137" s="16"/>
      <c r="AM137" s="143">
        <f t="shared" si="11"/>
        <v>0</v>
      </c>
      <c r="AN137" s="162"/>
      <c r="AO137" s="195"/>
    </row>
    <row r="138" spans="1:41" s="11" customFormat="1" ht="30" customHeight="1">
      <c r="A138" s="24">
        <f t="shared" si="9"/>
        <v>19</v>
      </c>
      <c r="B138" s="29" t="s">
        <v>390</v>
      </c>
      <c r="C138" s="33" t="s">
        <v>25</v>
      </c>
      <c r="D138" s="4"/>
      <c r="E138" s="211"/>
      <c r="F138" s="211"/>
      <c r="G138" s="211"/>
      <c r="H138" s="211"/>
      <c r="I138" s="211"/>
      <c r="J138" s="211"/>
      <c r="K138" s="211"/>
      <c r="L138" s="211"/>
      <c r="M138" s="211"/>
      <c r="N138" s="212"/>
      <c r="O138" s="212"/>
      <c r="P138" s="212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155">
        <f t="shared" si="10"/>
        <v>0</v>
      </c>
      <c r="AL138" s="16"/>
      <c r="AM138" s="143">
        <f t="shared" si="11"/>
        <v>0</v>
      </c>
      <c r="AN138" s="162"/>
      <c r="AO138" s="196"/>
    </row>
    <row r="139" spans="1:41" s="11" customFormat="1" ht="15">
      <c r="A139" s="24">
        <f t="shared" si="9"/>
        <v>20</v>
      </c>
      <c r="B139" s="29" t="s">
        <v>219</v>
      </c>
      <c r="C139" s="33" t="s">
        <v>34</v>
      </c>
      <c r="D139" s="4"/>
      <c r="E139" s="211"/>
      <c r="F139" s="211"/>
      <c r="G139" s="211"/>
      <c r="H139" s="211"/>
      <c r="I139" s="211"/>
      <c r="J139" s="211"/>
      <c r="K139" s="211"/>
      <c r="L139" s="211"/>
      <c r="M139" s="211"/>
      <c r="N139" s="212"/>
      <c r="O139" s="212"/>
      <c r="P139" s="212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155">
        <f t="shared" si="10"/>
        <v>0</v>
      </c>
      <c r="AL139" s="16"/>
      <c r="AM139" s="143">
        <f t="shared" si="11"/>
        <v>0</v>
      </c>
      <c r="AN139" s="162"/>
      <c r="AO139" s="195"/>
    </row>
    <row r="140" spans="1:41" s="11" customFormat="1" ht="15">
      <c r="A140" s="24">
        <f t="shared" si="9"/>
        <v>21</v>
      </c>
      <c r="B140" s="57" t="s">
        <v>242</v>
      </c>
      <c r="C140" s="33" t="s">
        <v>25</v>
      </c>
      <c r="D140" s="4"/>
      <c r="E140" s="211"/>
      <c r="F140" s="211"/>
      <c r="G140" s="211"/>
      <c r="H140" s="211"/>
      <c r="I140" s="211"/>
      <c r="J140" s="211"/>
      <c r="K140" s="211"/>
      <c r="L140" s="211"/>
      <c r="M140" s="211"/>
      <c r="N140" s="212"/>
      <c r="O140" s="212"/>
      <c r="P140" s="212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155">
        <f t="shared" si="10"/>
        <v>0</v>
      </c>
      <c r="AL140" s="16"/>
      <c r="AM140" s="143">
        <f t="shared" si="11"/>
        <v>0</v>
      </c>
      <c r="AN140" s="163"/>
      <c r="AO140" s="195"/>
    </row>
    <row r="141" spans="1:41" s="11" customFormat="1" ht="15">
      <c r="A141" s="24">
        <f t="shared" si="9"/>
        <v>22</v>
      </c>
      <c r="B141" s="29" t="s">
        <v>204</v>
      </c>
      <c r="C141" s="33" t="s">
        <v>38</v>
      </c>
      <c r="D141" s="4"/>
      <c r="E141" s="211"/>
      <c r="F141" s="211"/>
      <c r="G141" s="211"/>
      <c r="H141" s="211"/>
      <c r="I141" s="211"/>
      <c r="J141" s="211"/>
      <c r="K141" s="211"/>
      <c r="L141" s="211"/>
      <c r="M141" s="211"/>
      <c r="N141" s="212"/>
      <c r="O141" s="212"/>
      <c r="P141" s="212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155">
        <f t="shared" si="10"/>
        <v>0</v>
      </c>
      <c r="AL141" s="16"/>
      <c r="AM141" s="143">
        <f t="shared" si="11"/>
        <v>0</v>
      </c>
      <c r="AN141" s="162"/>
      <c r="AO141" s="195"/>
    </row>
    <row r="142" spans="1:41" s="11" customFormat="1" ht="15">
      <c r="A142" s="24">
        <f t="shared" si="9"/>
        <v>23</v>
      </c>
      <c r="B142" s="29" t="s">
        <v>339</v>
      </c>
      <c r="C142" s="33" t="s">
        <v>38</v>
      </c>
      <c r="D142" s="4"/>
      <c r="E142" s="211"/>
      <c r="F142" s="211"/>
      <c r="G142" s="211"/>
      <c r="H142" s="211"/>
      <c r="I142" s="211"/>
      <c r="J142" s="211"/>
      <c r="K142" s="211"/>
      <c r="L142" s="211"/>
      <c r="M142" s="211"/>
      <c r="N142" s="212"/>
      <c r="O142" s="212"/>
      <c r="P142" s="212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155">
        <f t="shared" si="10"/>
        <v>0</v>
      </c>
      <c r="AL142" s="16"/>
      <c r="AM142" s="143">
        <f t="shared" si="11"/>
        <v>0</v>
      </c>
      <c r="AN142" s="162"/>
      <c r="AO142" s="195"/>
    </row>
    <row r="143" spans="1:41" s="11" customFormat="1" ht="15">
      <c r="A143" s="24">
        <f t="shared" si="9"/>
        <v>24</v>
      </c>
      <c r="B143" s="29" t="s">
        <v>205</v>
      </c>
      <c r="C143" s="33" t="s">
        <v>37</v>
      </c>
      <c r="D143" s="4"/>
      <c r="E143" s="211"/>
      <c r="F143" s="211"/>
      <c r="G143" s="211"/>
      <c r="H143" s="211"/>
      <c r="I143" s="211"/>
      <c r="J143" s="211"/>
      <c r="K143" s="211"/>
      <c r="L143" s="211"/>
      <c r="M143" s="211"/>
      <c r="N143" s="212"/>
      <c r="O143" s="212"/>
      <c r="P143" s="212"/>
      <c r="Q143" s="211"/>
      <c r="R143" s="211"/>
      <c r="S143" s="211"/>
      <c r="T143" s="211"/>
      <c r="U143" s="211"/>
      <c r="V143" s="211"/>
      <c r="W143" s="211">
        <v>50</v>
      </c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155">
        <f t="shared" si="10"/>
        <v>50</v>
      </c>
      <c r="AL143" s="85"/>
      <c r="AM143" s="112">
        <f t="shared" si="11"/>
        <v>0</v>
      </c>
      <c r="AN143" s="162"/>
      <c r="AO143" s="195"/>
    </row>
    <row r="144" spans="1:41" s="11" customFormat="1" ht="30">
      <c r="A144" s="24">
        <f t="shared" si="9"/>
        <v>25</v>
      </c>
      <c r="B144" s="123" t="s">
        <v>422</v>
      </c>
      <c r="C144" s="33" t="s">
        <v>35</v>
      </c>
      <c r="D144" s="4"/>
      <c r="E144" s="211"/>
      <c r="F144" s="211"/>
      <c r="G144" s="211"/>
      <c r="H144" s="211"/>
      <c r="I144" s="211"/>
      <c r="J144" s="211"/>
      <c r="K144" s="211"/>
      <c r="L144" s="211"/>
      <c r="M144" s="211"/>
      <c r="N144" s="212"/>
      <c r="O144" s="212"/>
      <c r="P144" s="212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155">
        <f t="shared" si="10"/>
        <v>0</v>
      </c>
      <c r="AL144" s="139"/>
      <c r="AM144" s="143">
        <f t="shared" si="11"/>
        <v>0</v>
      </c>
      <c r="AN144" s="162"/>
      <c r="AO144" s="195"/>
    </row>
    <row r="145" spans="1:41" s="11" customFormat="1" ht="15">
      <c r="A145" s="24">
        <f t="shared" si="9"/>
        <v>26</v>
      </c>
      <c r="B145" s="29" t="s">
        <v>168</v>
      </c>
      <c r="C145" s="33" t="s">
        <v>35</v>
      </c>
      <c r="D145" s="4"/>
      <c r="E145" s="211"/>
      <c r="F145" s="211"/>
      <c r="G145" s="211"/>
      <c r="H145" s="211"/>
      <c r="I145" s="211"/>
      <c r="J145" s="211"/>
      <c r="K145" s="211"/>
      <c r="L145" s="211"/>
      <c r="M145" s="211"/>
      <c r="N145" s="212"/>
      <c r="O145" s="212"/>
      <c r="P145" s="212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>
        <v>2</v>
      </c>
      <c r="AK145" s="155">
        <f t="shared" si="10"/>
        <v>2</v>
      </c>
      <c r="AL145" s="75"/>
      <c r="AM145" s="112">
        <f t="shared" si="11"/>
        <v>0</v>
      </c>
      <c r="AN145" s="162"/>
      <c r="AO145" s="195"/>
    </row>
    <row r="146" spans="1:41" s="11" customFormat="1" ht="15">
      <c r="A146" s="24">
        <f t="shared" si="9"/>
        <v>27</v>
      </c>
      <c r="B146" s="29" t="s">
        <v>206</v>
      </c>
      <c r="C146" s="33" t="s">
        <v>36</v>
      </c>
      <c r="D146" s="4"/>
      <c r="E146" s="211"/>
      <c r="F146" s="211"/>
      <c r="G146" s="211"/>
      <c r="H146" s="211"/>
      <c r="I146" s="211"/>
      <c r="J146" s="211"/>
      <c r="K146" s="211"/>
      <c r="L146" s="211"/>
      <c r="M146" s="211"/>
      <c r="N146" s="212"/>
      <c r="O146" s="212"/>
      <c r="P146" s="212"/>
      <c r="Q146" s="211"/>
      <c r="R146" s="211"/>
      <c r="S146" s="211"/>
      <c r="T146" s="211"/>
      <c r="U146" s="211"/>
      <c r="V146" s="211">
        <v>20</v>
      </c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155">
        <f t="shared" si="10"/>
        <v>20</v>
      </c>
      <c r="AL146" s="75"/>
      <c r="AM146" s="112">
        <f t="shared" si="11"/>
        <v>0</v>
      </c>
      <c r="AN146" s="162"/>
      <c r="AO146" s="195"/>
    </row>
    <row r="147" spans="1:41" s="11" customFormat="1" ht="15">
      <c r="A147" s="24">
        <f t="shared" si="9"/>
        <v>28</v>
      </c>
      <c r="B147" s="29" t="s">
        <v>207</v>
      </c>
      <c r="C147" s="33" t="s">
        <v>35</v>
      </c>
      <c r="D147" s="4"/>
      <c r="E147" s="211"/>
      <c r="F147" s="211"/>
      <c r="G147" s="211"/>
      <c r="H147" s="211"/>
      <c r="I147" s="211"/>
      <c r="J147" s="211"/>
      <c r="K147" s="211"/>
      <c r="L147" s="211"/>
      <c r="M147" s="211"/>
      <c r="N147" s="212"/>
      <c r="O147" s="212"/>
      <c r="P147" s="212"/>
      <c r="Q147" s="211"/>
      <c r="R147" s="211"/>
      <c r="S147" s="211"/>
      <c r="T147" s="211"/>
      <c r="U147" s="211"/>
      <c r="V147" s="211"/>
      <c r="W147" s="211">
        <v>50</v>
      </c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155">
        <f t="shared" si="10"/>
        <v>50</v>
      </c>
      <c r="AL147" s="75"/>
      <c r="AM147" s="112">
        <f t="shared" si="11"/>
        <v>0</v>
      </c>
      <c r="AN147" s="162"/>
      <c r="AO147" s="195"/>
    </row>
    <row r="148" spans="1:41" s="11" customFormat="1" ht="15">
      <c r="A148" s="24">
        <f t="shared" si="9"/>
        <v>29</v>
      </c>
      <c r="B148" s="92" t="s">
        <v>223</v>
      </c>
      <c r="C148" s="39" t="s">
        <v>35</v>
      </c>
      <c r="D148" s="8"/>
      <c r="E148" s="61"/>
      <c r="F148" s="61"/>
      <c r="G148" s="61"/>
      <c r="H148" s="61"/>
      <c r="I148" s="61"/>
      <c r="J148" s="61"/>
      <c r="K148" s="61"/>
      <c r="L148" s="61"/>
      <c r="M148" s="61"/>
      <c r="N148" s="213"/>
      <c r="O148" s="213"/>
      <c r="P148" s="213"/>
      <c r="Q148" s="61"/>
      <c r="R148" s="61"/>
      <c r="S148" s="61"/>
      <c r="T148" s="61"/>
      <c r="U148" s="61"/>
      <c r="V148" s="61">
        <v>20</v>
      </c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155">
        <f t="shared" si="10"/>
        <v>20</v>
      </c>
      <c r="AL148" s="77"/>
      <c r="AM148" s="112">
        <f t="shared" si="11"/>
        <v>0</v>
      </c>
      <c r="AN148" s="164"/>
      <c r="AO148" s="195"/>
    </row>
    <row r="149" spans="1:41" s="11" customFormat="1" ht="15">
      <c r="A149" s="24">
        <f t="shared" si="9"/>
        <v>30</v>
      </c>
      <c r="B149" s="29" t="s">
        <v>208</v>
      </c>
      <c r="C149" s="33" t="s">
        <v>35</v>
      </c>
      <c r="D149" s="4"/>
      <c r="E149" s="211"/>
      <c r="F149" s="211"/>
      <c r="G149" s="211"/>
      <c r="H149" s="211"/>
      <c r="I149" s="211"/>
      <c r="J149" s="211"/>
      <c r="K149" s="211"/>
      <c r="L149" s="211"/>
      <c r="M149" s="211"/>
      <c r="N149" s="212"/>
      <c r="O149" s="212"/>
      <c r="P149" s="212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155">
        <f t="shared" si="10"/>
        <v>0</v>
      </c>
      <c r="AL149" s="16"/>
      <c r="AM149" s="143">
        <f t="shared" si="11"/>
        <v>0</v>
      </c>
      <c r="AN149" s="162"/>
      <c r="AO149" s="195"/>
    </row>
    <row r="150" spans="1:41" s="11" customFormat="1" ht="15">
      <c r="A150" s="24">
        <f t="shared" si="9"/>
        <v>31</v>
      </c>
      <c r="B150" s="29" t="s">
        <v>209</v>
      </c>
      <c r="C150" s="33" t="s">
        <v>37</v>
      </c>
      <c r="D150" s="4"/>
      <c r="E150" s="211"/>
      <c r="F150" s="211"/>
      <c r="G150" s="211"/>
      <c r="H150" s="211"/>
      <c r="I150" s="211"/>
      <c r="J150" s="211"/>
      <c r="K150" s="211"/>
      <c r="L150" s="211"/>
      <c r="M150" s="211"/>
      <c r="N150" s="212"/>
      <c r="O150" s="212"/>
      <c r="P150" s="212"/>
      <c r="Q150" s="211"/>
      <c r="R150" s="211"/>
      <c r="S150" s="211"/>
      <c r="T150" s="211"/>
      <c r="U150" s="211"/>
      <c r="V150" s="211">
        <v>6</v>
      </c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155">
        <f t="shared" si="10"/>
        <v>6</v>
      </c>
      <c r="AL150" s="75"/>
      <c r="AM150" s="112">
        <f t="shared" si="11"/>
        <v>0</v>
      </c>
      <c r="AN150" s="162"/>
      <c r="AO150" s="195"/>
    </row>
    <row r="151" spans="1:41" s="11" customFormat="1" ht="15">
      <c r="A151" s="24">
        <f t="shared" si="9"/>
        <v>32</v>
      </c>
      <c r="B151" s="29" t="s">
        <v>210</v>
      </c>
      <c r="C151" s="33" t="s">
        <v>37</v>
      </c>
      <c r="D151" s="4"/>
      <c r="E151" s="211"/>
      <c r="F151" s="211"/>
      <c r="G151" s="211"/>
      <c r="H151" s="211"/>
      <c r="I151" s="211"/>
      <c r="J151" s="211"/>
      <c r="K151" s="211"/>
      <c r="L151" s="211"/>
      <c r="M151" s="211"/>
      <c r="N151" s="212"/>
      <c r="O151" s="212"/>
      <c r="P151" s="212"/>
      <c r="Q151" s="211"/>
      <c r="R151" s="211"/>
      <c r="S151" s="211"/>
      <c r="T151" s="211"/>
      <c r="U151" s="211"/>
      <c r="V151" s="211">
        <v>6</v>
      </c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155">
        <f t="shared" si="10"/>
        <v>6</v>
      </c>
      <c r="AL151" s="75"/>
      <c r="AM151" s="112">
        <f t="shared" si="11"/>
        <v>0</v>
      </c>
      <c r="AN151" s="162"/>
      <c r="AO151" s="195"/>
    </row>
    <row r="152" spans="1:41" s="11" customFormat="1" ht="15">
      <c r="A152" s="24">
        <f t="shared" si="9"/>
        <v>33</v>
      </c>
      <c r="B152" s="29" t="s">
        <v>298</v>
      </c>
      <c r="C152" s="33" t="s">
        <v>37</v>
      </c>
      <c r="D152" s="4"/>
      <c r="E152" s="211"/>
      <c r="F152" s="211"/>
      <c r="G152" s="211"/>
      <c r="H152" s="211"/>
      <c r="I152" s="211"/>
      <c r="J152" s="211"/>
      <c r="K152" s="211"/>
      <c r="L152" s="211"/>
      <c r="M152" s="211"/>
      <c r="N152" s="212"/>
      <c r="O152" s="212"/>
      <c r="P152" s="212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155">
        <f aca="true" t="shared" si="12" ref="AK152:AK183">SUM(E152:AJ152)</f>
        <v>0</v>
      </c>
      <c r="AL152" s="16"/>
      <c r="AM152" s="143">
        <f t="shared" si="11"/>
        <v>0</v>
      </c>
      <c r="AN152" s="163"/>
      <c r="AO152" s="196"/>
    </row>
    <row r="153" spans="1:41" s="11" customFormat="1" ht="15">
      <c r="A153" s="24">
        <f t="shared" si="9"/>
        <v>34</v>
      </c>
      <c r="B153" s="29" t="s">
        <v>433</v>
      </c>
      <c r="C153" s="33" t="s">
        <v>69</v>
      </c>
      <c r="D153" s="4"/>
      <c r="E153" s="211"/>
      <c r="F153" s="211"/>
      <c r="G153" s="211"/>
      <c r="H153" s="211"/>
      <c r="I153" s="211"/>
      <c r="J153" s="211"/>
      <c r="K153" s="211"/>
      <c r="L153" s="211"/>
      <c r="M153" s="211"/>
      <c r="N153" s="212"/>
      <c r="O153" s="212"/>
      <c r="P153" s="212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155">
        <f t="shared" si="12"/>
        <v>0</v>
      </c>
      <c r="AL153" s="16"/>
      <c r="AM153" s="143">
        <f t="shared" si="11"/>
        <v>0</v>
      </c>
      <c r="AN153" s="163"/>
      <c r="AO153" s="196"/>
    </row>
    <row r="154" spans="1:41" s="11" customFormat="1" ht="15">
      <c r="A154" s="24">
        <f t="shared" si="9"/>
        <v>35</v>
      </c>
      <c r="B154" s="29" t="s">
        <v>211</v>
      </c>
      <c r="C154" s="33" t="s">
        <v>35</v>
      </c>
      <c r="D154" s="4"/>
      <c r="E154" s="211"/>
      <c r="F154" s="211"/>
      <c r="G154" s="211"/>
      <c r="H154" s="211"/>
      <c r="I154" s="211"/>
      <c r="J154" s="211"/>
      <c r="K154" s="211"/>
      <c r="L154" s="211"/>
      <c r="M154" s="211"/>
      <c r="N154" s="212"/>
      <c r="O154" s="212"/>
      <c r="P154" s="212"/>
      <c r="Q154" s="211"/>
      <c r="R154" s="211"/>
      <c r="S154" s="211"/>
      <c r="T154" s="211"/>
      <c r="U154" s="211"/>
      <c r="V154" s="211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155">
        <f t="shared" si="12"/>
        <v>0</v>
      </c>
      <c r="AL154" s="16"/>
      <c r="AM154" s="143">
        <f t="shared" si="11"/>
        <v>0</v>
      </c>
      <c r="AN154" s="162"/>
      <c r="AO154" s="195"/>
    </row>
    <row r="155" spans="1:41" s="11" customFormat="1" ht="15">
      <c r="A155" s="24">
        <f t="shared" si="9"/>
        <v>36</v>
      </c>
      <c r="B155" s="29" t="s">
        <v>212</v>
      </c>
      <c r="C155" s="33" t="s">
        <v>35</v>
      </c>
      <c r="D155" s="4"/>
      <c r="E155" s="211"/>
      <c r="F155" s="211"/>
      <c r="G155" s="211"/>
      <c r="H155" s="211"/>
      <c r="I155" s="211"/>
      <c r="J155" s="211"/>
      <c r="K155" s="211"/>
      <c r="L155" s="211"/>
      <c r="M155" s="211"/>
      <c r="N155" s="212"/>
      <c r="O155" s="212"/>
      <c r="P155" s="212"/>
      <c r="Q155" s="211"/>
      <c r="R155" s="211"/>
      <c r="S155" s="211"/>
      <c r="T155" s="211"/>
      <c r="U155" s="211"/>
      <c r="V155" s="211"/>
      <c r="W155" s="211">
        <v>10</v>
      </c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155">
        <f t="shared" si="12"/>
        <v>10</v>
      </c>
      <c r="AL155" s="75"/>
      <c r="AM155" s="112">
        <f t="shared" si="11"/>
        <v>0</v>
      </c>
      <c r="AN155" s="162"/>
      <c r="AO155" s="195"/>
    </row>
    <row r="156" spans="1:41" s="11" customFormat="1" ht="15">
      <c r="A156" s="24">
        <f t="shared" si="9"/>
        <v>37</v>
      </c>
      <c r="B156" s="29" t="s">
        <v>306</v>
      </c>
      <c r="C156" s="33" t="s">
        <v>25</v>
      </c>
      <c r="D156" s="4"/>
      <c r="E156" s="211"/>
      <c r="F156" s="211"/>
      <c r="G156" s="211"/>
      <c r="H156" s="211"/>
      <c r="I156" s="211"/>
      <c r="J156" s="211"/>
      <c r="K156" s="211"/>
      <c r="L156" s="211"/>
      <c r="M156" s="211"/>
      <c r="N156" s="212"/>
      <c r="O156" s="212"/>
      <c r="P156" s="212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155">
        <f t="shared" si="12"/>
        <v>0</v>
      </c>
      <c r="AL156" s="16"/>
      <c r="AM156" s="143">
        <f t="shared" si="11"/>
        <v>0</v>
      </c>
      <c r="AN156" s="162"/>
      <c r="AO156" s="195"/>
    </row>
    <row r="157" spans="1:41" s="11" customFormat="1" ht="15">
      <c r="A157" s="24">
        <f t="shared" si="9"/>
        <v>38</v>
      </c>
      <c r="B157" s="29" t="s">
        <v>324</v>
      </c>
      <c r="C157" s="33" t="s">
        <v>35</v>
      </c>
      <c r="D157" s="4"/>
      <c r="E157" s="211"/>
      <c r="F157" s="211"/>
      <c r="G157" s="211"/>
      <c r="H157" s="211"/>
      <c r="I157" s="211"/>
      <c r="J157" s="211"/>
      <c r="K157" s="211"/>
      <c r="L157" s="211"/>
      <c r="M157" s="211"/>
      <c r="N157" s="212"/>
      <c r="O157" s="212"/>
      <c r="P157" s="212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155">
        <f t="shared" si="12"/>
        <v>0</v>
      </c>
      <c r="AL157" s="16"/>
      <c r="AM157" s="143">
        <f t="shared" si="11"/>
        <v>0</v>
      </c>
      <c r="AN157" s="162"/>
      <c r="AO157" s="195"/>
    </row>
    <row r="158" spans="1:41" s="11" customFormat="1" ht="15">
      <c r="A158" s="24">
        <f t="shared" si="9"/>
        <v>39</v>
      </c>
      <c r="B158" s="29" t="s">
        <v>430</v>
      </c>
      <c r="C158" s="33" t="s">
        <v>431</v>
      </c>
      <c r="D158" s="4"/>
      <c r="E158" s="211"/>
      <c r="F158" s="211"/>
      <c r="G158" s="211"/>
      <c r="H158" s="211"/>
      <c r="I158" s="211"/>
      <c r="J158" s="211"/>
      <c r="K158" s="211"/>
      <c r="L158" s="211"/>
      <c r="M158" s="211"/>
      <c r="N158" s="212"/>
      <c r="O158" s="212"/>
      <c r="P158" s="212"/>
      <c r="Q158" s="211"/>
      <c r="R158" s="211"/>
      <c r="S158" s="211"/>
      <c r="T158" s="211"/>
      <c r="U158" s="211"/>
      <c r="V158" s="211">
        <v>2</v>
      </c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155">
        <f t="shared" si="12"/>
        <v>2</v>
      </c>
      <c r="AL158" s="75"/>
      <c r="AM158" s="112">
        <f t="shared" si="11"/>
        <v>0</v>
      </c>
      <c r="AN158" s="162"/>
      <c r="AO158" s="195"/>
    </row>
    <row r="159" spans="1:41" s="11" customFormat="1" ht="15">
      <c r="A159" s="24">
        <f t="shared" si="9"/>
        <v>40</v>
      </c>
      <c r="B159" s="29" t="s">
        <v>429</v>
      </c>
      <c r="C159" s="33" t="s">
        <v>40</v>
      </c>
      <c r="D159" s="4"/>
      <c r="E159" s="211"/>
      <c r="F159" s="211"/>
      <c r="G159" s="211"/>
      <c r="H159" s="211"/>
      <c r="I159" s="211"/>
      <c r="J159" s="211"/>
      <c r="K159" s="211"/>
      <c r="L159" s="211"/>
      <c r="M159" s="211"/>
      <c r="N159" s="212"/>
      <c r="O159" s="212"/>
      <c r="P159" s="212"/>
      <c r="Q159" s="211"/>
      <c r="R159" s="211"/>
      <c r="S159" s="211"/>
      <c r="T159" s="211"/>
      <c r="U159" s="211"/>
      <c r="V159" s="211">
        <v>2</v>
      </c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155">
        <f t="shared" si="12"/>
        <v>2</v>
      </c>
      <c r="AL159" s="75"/>
      <c r="AM159" s="112">
        <f t="shared" si="11"/>
        <v>0</v>
      </c>
      <c r="AN159" s="162"/>
      <c r="AO159" s="195"/>
    </row>
    <row r="160" spans="1:41" s="11" customFormat="1" ht="15">
      <c r="A160" s="24">
        <f t="shared" si="9"/>
        <v>41</v>
      </c>
      <c r="B160" s="29" t="s">
        <v>169</v>
      </c>
      <c r="C160" s="33" t="s">
        <v>38</v>
      </c>
      <c r="D160" s="4"/>
      <c r="E160" s="211"/>
      <c r="F160" s="211"/>
      <c r="G160" s="211"/>
      <c r="H160" s="211"/>
      <c r="I160" s="211"/>
      <c r="J160" s="211"/>
      <c r="K160" s="211"/>
      <c r="L160" s="211"/>
      <c r="M160" s="211"/>
      <c r="N160" s="212"/>
      <c r="O160" s="212"/>
      <c r="P160" s="212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155">
        <f t="shared" si="12"/>
        <v>0</v>
      </c>
      <c r="AL160" s="16"/>
      <c r="AM160" s="143">
        <f t="shared" si="11"/>
        <v>0</v>
      </c>
      <c r="AN160" s="162"/>
      <c r="AO160" s="195"/>
    </row>
    <row r="161" spans="1:41" s="11" customFormat="1" ht="15">
      <c r="A161" s="24">
        <f t="shared" si="9"/>
        <v>42</v>
      </c>
      <c r="B161" s="29" t="s">
        <v>170</v>
      </c>
      <c r="C161" s="33" t="s">
        <v>39</v>
      </c>
      <c r="D161" s="4"/>
      <c r="E161" s="211"/>
      <c r="F161" s="211"/>
      <c r="G161" s="211"/>
      <c r="H161" s="211"/>
      <c r="I161" s="211"/>
      <c r="J161" s="211"/>
      <c r="K161" s="211"/>
      <c r="L161" s="211"/>
      <c r="M161" s="211"/>
      <c r="N161" s="212"/>
      <c r="O161" s="212"/>
      <c r="P161" s="212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155">
        <f t="shared" si="12"/>
        <v>0</v>
      </c>
      <c r="AL161" s="139"/>
      <c r="AM161" s="143">
        <f t="shared" si="11"/>
        <v>0</v>
      </c>
      <c r="AN161" s="162"/>
      <c r="AO161" s="195"/>
    </row>
    <row r="162" spans="1:41" s="11" customFormat="1" ht="15">
      <c r="A162" s="24">
        <f t="shared" si="9"/>
        <v>43</v>
      </c>
      <c r="B162" s="29" t="s">
        <v>171</v>
      </c>
      <c r="C162" s="33" t="s">
        <v>39</v>
      </c>
      <c r="D162" s="4"/>
      <c r="E162" s="211"/>
      <c r="F162" s="211"/>
      <c r="G162" s="211"/>
      <c r="H162" s="211"/>
      <c r="I162" s="211"/>
      <c r="J162" s="211"/>
      <c r="K162" s="211"/>
      <c r="L162" s="211"/>
      <c r="M162" s="211"/>
      <c r="N162" s="212"/>
      <c r="O162" s="212"/>
      <c r="P162" s="212"/>
      <c r="Q162" s="211"/>
      <c r="R162" s="211"/>
      <c r="S162" s="211"/>
      <c r="T162" s="211"/>
      <c r="U162" s="211"/>
      <c r="V162" s="211"/>
      <c r="W162" s="211">
        <v>5</v>
      </c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155">
        <f t="shared" si="12"/>
        <v>5</v>
      </c>
      <c r="AL162" s="75"/>
      <c r="AM162" s="112">
        <f t="shared" si="11"/>
        <v>0</v>
      </c>
      <c r="AN162" s="162"/>
      <c r="AO162" s="195"/>
    </row>
    <row r="163" spans="1:41" s="11" customFormat="1" ht="15">
      <c r="A163" s="24">
        <f t="shared" si="9"/>
        <v>44</v>
      </c>
      <c r="B163" s="124" t="s">
        <v>423</v>
      </c>
      <c r="C163" s="33" t="s">
        <v>35</v>
      </c>
      <c r="D163" s="4"/>
      <c r="E163" s="211"/>
      <c r="F163" s="211"/>
      <c r="G163" s="211"/>
      <c r="H163" s="211"/>
      <c r="I163" s="211"/>
      <c r="J163" s="211"/>
      <c r="K163" s="211"/>
      <c r="L163" s="211"/>
      <c r="M163" s="211"/>
      <c r="N163" s="212"/>
      <c r="O163" s="212"/>
      <c r="P163" s="212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155">
        <f t="shared" si="12"/>
        <v>0</v>
      </c>
      <c r="AL163" s="16"/>
      <c r="AM163" s="143">
        <f t="shared" si="11"/>
        <v>0</v>
      </c>
      <c r="AN163" s="162"/>
      <c r="AO163" s="195"/>
    </row>
    <row r="164" spans="1:41" s="11" customFormat="1" ht="17.25" customHeight="1">
      <c r="A164" s="24">
        <f t="shared" si="9"/>
        <v>45</v>
      </c>
      <c r="B164" s="124" t="s">
        <v>424</v>
      </c>
      <c r="C164" s="33" t="s">
        <v>35</v>
      </c>
      <c r="D164" s="4"/>
      <c r="E164" s="211"/>
      <c r="F164" s="211"/>
      <c r="G164" s="211"/>
      <c r="H164" s="211"/>
      <c r="I164" s="211"/>
      <c r="J164" s="211"/>
      <c r="K164" s="211"/>
      <c r="L164" s="211"/>
      <c r="M164" s="211"/>
      <c r="N164" s="212"/>
      <c r="O164" s="212"/>
      <c r="P164" s="212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155">
        <f t="shared" si="12"/>
        <v>0</v>
      </c>
      <c r="AL164" s="16"/>
      <c r="AM164" s="143">
        <f t="shared" si="11"/>
        <v>0</v>
      </c>
      <c r="AN164" s="162"/>
      <c r="AO164" s="195"/>
    </row>
    <row r="165" spans="1:41" s="11" customFormat="1" ht="15">
      <c r="A165" s="24">
        <f t="shared" si="9"/>
        <v>46</v>
      </c>
      <c r="B165" s="124" t="s">
        <v>425</v>
      </c>
      <c r="C165" s="33" t="s">
        <v>426</v>
      </c>
      <c r="D165" s="4"/>
      <c r="E165" s="211"/>
      <c r="F165" s="211"/>
      <c r="G165" s="211"/>
      <c r="H165" s="211"/>
      <c r="I165" s="211"/>
      <c r="J165" s="211"/>
      <c r="K165" s="211"/>
      <c r="L165" s="211"/>
      <c r="M165" s="211"/>
      <c r="N165" s="212"/>
      <c r="O165" s="212"/>
      <c r="P165" s="212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155">
        <f t="shared" si="12"/>
        <v>0</v>
      </c>
      <c r="AL165" s="16"/>
      <c r="AM165" s="143">
        <f t="shared" si="11"/>
        <v>0</v>
      </c>
      <c r="AN165" s="162"/>
      <c r="AO165" s="195"/>
    </row>
    <row r="166" spans="1:41" s="11" customFormat="1" ht="15">
      <c r="A166" s="24">
        <f t="shared" si="9"/>
        <v>47</v>
      </c>
      <c r="B166" s="124" t="s">
        <v>502</v>
      </c>
      <c r="C166" s="33" t="s">
        <v>25</v>
      </c>
      <c r="D166" s="4"/>
      <c r="E166" s="211"/>
      <c r="F166" s="211"/>
      <c r="G166" s="211"/>
      <c r="H166" s="211"/>
      <c r="I166" s="211"/>
      <c r="J166" s="211"/>
      <c r="K166" s="211"/>
      <c r="L166" s="211">
        <v>20</v>
      </c>
      <c r="M166" s="211"/>
      <c r="N166" s="212"/>
      <c r="O166" s="212"/>
      <c r="P166" s="212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155">
        <f t="shared" si="12"/>
        <v>20</v>
      </c>
      <c r="AL166" s="75"/>
      <c r="AM166" s="112">
        <f t="shared" si="11"/>
        <v>0</v>
      </c>
      <c r="AN166" s="162"/>
      <c r="AO166" s="195"/>
    </row>
    <row r="167" spans="1:41" s="11" customFormat="1" ht="15">
      <c r="A167" s="24">
        <f t="shared" si="9"/>
        <v>48</v>
      </c>
      <c r="B167" s="124" t="s">
        <v>241</v>
      </c>
      <c r="C167" s="33" t="s">
        <v>25</v>
      </c>
      <c r="D167" s="4"/>
      <c r="E167" s="211"/>
      <c r="F167" s="211"/>
      <c r="G167" s="211"/>
      <c r="H167" s="211"/>
      <c r="I167" s="211"/>
      <c r="J167" s="211"/>
      <c r="K167" s="211"/>
      <c r="L167" s="211"/>
      <c r="M167" s="211"/>
      <c r="N167" s="212"/>
      <c r="O167" s="212"/>
      <c r="P167" s="212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155">
        <f t="shared" si="12"/>
        <v>0</v>
      </c>
      <c r="AL167" s="16"/>
      <c r="AM167" s="143">
        <f t="shared" si="11"/>
        <v>0</v>
      </c>
      <c r="AN167" s="162"/>
      <c r="AO167" s="195"/>
    </row>
    <row r="168" spans="1:41" s="11" customFormat="1" ht="15">
      <c r="A168" s="24">
        <f t="shared" si="9"/>
        <v>49</v>
      </c>
      <c r="B168" s="29" t="s">
        <v>172</v>
      </c>
      <c r="C168" s="33" t="s">
        <v>38</v>
      </c>
      <c r="D168" s="4"/>
      <c r="E168" s="211"/>
      <c r="F168" s="211"/>
      <c r="G168" s="211"/>
      <c r="H168" s="211"/>
      <c r="I168" s="211"/>
      <c r="J168" s="211"/>
      <c r="K168" s="211"/>
      <c r="L168" s="211"/>
      <c r="M168" s="211"/>
      <c r="N168" s="212"/>
      <c r="O168" s="212"/>
      <c r="P168" s="212"/>
      <c r="Q168" s="211">
        <v>1</v>
      </c>
      <c r="R168" s="211"/>
      <c r="S168" s="211"/>
      <c r="T168" s="211"/>
      <c r="U168" s="211"/>
      <c r="V168" s="211"/>
      <c r="W168" s="211">
        <v>2</v>
      </c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155">
        <f t="shared" si="12"/>
        <v>3</v>
      </c>
      <c r="AL168" s="75"/>
      <c r="AM168" s="112">
        <f t="shared" si="11"/>
        <v>0</v>
      </c>
      <c r="AN168" s="162"/>
      <c r="AO168" s="195"/>
    </row>
    <row r="169" spans="1:41" s="11" customFormat="1" ht="15">
      <c r="A169" s="24">
        <f t="shared" si="9"/>
        <v>50</v>
      </c>
      <c r="B169" s="29" t="s">
        <v>173</v>
      </c>
      <c r="C169" s="33" t="s">
        <v>36</v>
      </c>
      <c r="D169" s="4"/>
      <c r="E169" s="211"/>
      <c r="F169" s="211"/>
      <c r="G169" s="211"/>
      <c r="H169" s="211"/>
      <c r="I169" s="211"/>
      <c r="J169" s="211"/>
      <c r="K169" s="211"/>
      <c r="L169" s="211"/>
      <c r="M169" s="211"/>
      <c r="N169" s="212"/>
      <c r="O169" s="212"/>
      <c r="P169" s="212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155">
        <f t="shared" si="12"/>
        <v>0</v>
      </c>
      <c r="AL169" s="139"/>
      <c r="AM169" s="143">
        <f t="shared" si="11"/>
        <v>0</v>
      </c>
      <c r="AN169" s="162"/>
      <c r="AO169" s="195"/>
    </row>
    <row r="170" spans="1:41" s="11" customFormat="1" ht="15">
      <c r="A170" s="24">
        <f t="shared" si="9"/>
        <v>51</v>
      </c>
      <c r="B170" s="29" t="s">
        <v>174</v>
      </c>
      <c r="C170" s="33" t="s">
        <v>36</v>
      </c>
      <c r="D170" s="4"/>
      <c r="E170" s="211"/>
      <c r="F170" s="211"/>
      <c r="G170" s="211"/>
      <c r="H170" s="211"/>
      <c r="I170" s="211"/>
      <c r="J170" s="211"/>
      <c r="K170" s="211"/>
      <c r="L170" s="211"/>
      <c r="M170" s="211"/>
      <c r="N170" s="212"/>
      <c r="O170" s="212"/>
      <c r="P170" s="212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155">
        <f t="shared" si="12"/>
        <v>0</v>
      </c>
      <c r="AL170" s="139"/>
      <c r="AM170" s="143">
        <f t="shared" si="11"/>
        <v>0</v>
      </c>
      <c r="AN170" s="162"/>
      <c r="AO170" s="195"/>
    </row>
    <row r="171" spans="1:41" s="11" customFormat="1" ht="15">
      <c r="A171" s="24">
        <f t="shared" si="9"/>
        <v>52</v>
      </c>
      <c r="B171" s="29" t="s">
        <v>119</v>
      </c>
      <c r="C171" s="33" t="s">
        <v>25</v>
      </c>
      <c r="D171" s="4"/>
      <c r="E171" s="211"/>
      <c r="F171" s="211"/>
      <c r="G171" s="211"/>
      <c r="H171" s="211"/>
      <c r="I171" s="211"/>
      <c r="J171" s="211"/>
      <c r="K171" s="211"/>
      <c r="L171" s="211"/>
      <c r="M171" s="211"/>
      <c r="N171" s="212"/>
      <c r="O171" s="212"/>
      <c r="P171" s="212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155">
        <f t="shared" si="12"/>
        <v>0</v>
      </c>
      <c r="AL171" s="139"/>
      <c r="AM171" s="143">
        <f t="shared" si="11"/>
        <v>0</v>
      </c>
      <c r="AN171" s="162"/>
      <c r="AO171" s="195"/>
    </row>
    <row r="172" spans="1:41" s="11" customFormat="1" ht="15">
      <c r="A172" s="24">
        <f t="shared" si="9"/>
        <v>53</v>
      </c>
      <c r="B172" s="92" t="s">
        <v>175</v>
      </c>
      <c r="C172" s="39" t="s">
        <v>25</v>
      </c>
      <c r="D172" s="8"/>
      <c r="E172" s="61"/>
      <c r="F172" s="61"/>
      <c r="G172" s="61"/>
      <c r="H172" s="61"/>
      <c r="I172" s="61"/>
      <c r="J172" s="61"/>
      <c r="K172" s="61"/>
      <c r="L172" s="61"/>
      <c r="M172" s="61"/>
      <c r="N172" s="213"/>
      <c r="O172" s="213"/>
      <c r="P172" s="213"/>
      <c r="Q172" s="61"/>
      <c r="R172" s="61"/>
      <c r="S172" s="61"/>
      <c r="T172" s="61"/>
      <c r="U172" s="61"/>
      <c r="V172" s="6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155">
        <f t="shared" si="12"/>
        <v>0</v>
      </c>
      <c r="AL172" s="144"/>
      <c r="AM172" s="143">
        <f t="shared" si="11"/>
        <v>0</v>
      </c>
      <c r="AN172" s="164"/>
      <c r="AO172" s="195"/>
    </row>
    <row r="173" spans="1:41" s="11" customFormat="1" ht="15">
      <c r="A173" s="24">
        <f t="shared" si="9"/>
        <v>54</v>
      </c>
      <c r="B173" s="56" t="s">
        <v>244</v>
      </c>
      <c r="C173" s="39" t="s">
        <v>25</v>
      </c>
      <c r="D173" s="8"/>
      <c r="E173" s="61"/>
      <c r="F173" s="61"/>
      <c r="G173" s="61"/>
      <c r="H173" s="61"/>
      <c r="I173" s="61"/>
      <c r="J173" s="61"/>
      <c r="K173" s="61"/>
      <c r="L173" s="61"/>
      <c r="M173" s="61"/>
      <c r="N173" s="213"/>
      <c r="O173" s="213"/>
      <c r="P173" s="213"/>
      <c r="Q173" s="61"/>
      <c r="R173" s="61"/>
      <c r="S173" s="61"/>
      <c r="T173" s="61"/>
      <c r="U173" s="61"/>
      <c r="V173" s="6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155">
        <f t="shared" si="12"/>
        <v>0</v>
      </c>
      <c r="AL173" s="144"/>
      <c r="AM173" s="143">
        <f t="shared" si="11"/>
        <v>0</v>
      </c>
      <c r="AN173" s="177"/>
      <c r="AO173" s="195"/>
    </row>
    <row r="174" spans="1:41" s="11" customFormat="1" ht="15">
      <c r="A174" s="24">
        <f t="shared" si="9"/>
        <v>55</v>
      </c>
      <c r="B174" s="56" t="s">
        <v>245</v>
      </c>
      <c r="C174" s="39" t="s">
        <v>25</v>
      </c>
      <c r="D174" s="8"/>
      <c r="E174" s="61"/>
      <c r="F174" s="61"/>
      <c r="G174" s="61"/>
      <c r="H174" s="61"/>
      <c r="I174" s="61"/>
      <c r="J174" s="61"/>
      <c r="K174" s="61"/>
      <c r="L174" s="61"/>
      <c r="M174" s="61"/>
      <c r="N174" s="213"/>
      <c r="O174" s="213"/>
      <c r="P174" s="213"/>
      <c r="Q174" s="61"/>
      <c r="R174" s="61"/>
      <c r="S174" s="61"/>
      <c r="T174" s="61"/>
      <c r="U174" s="61"/>
      <c r="V174" s="6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155">
        <f t="shared" si="12"/>
        <v>0</v>
      </c>
      <c r="AL174" s="144"/>
      <c r="AM174" s="143">
        <f t="shared" si="11"/>
        <v>0</v>
      </c>
      <c r="AN174" s="177"/>
      <c r="AO174" s="195"/>
    </row>
    <row r="175" spans="1:41" s="11" customFormat="1" ht="15">
      <c r="A175" s="24">
        <f t="shared" si="9"/>
        <v>56</v>
      </c>
      <c r="B175" s="29" t="s">
        <v>176</v>
      </c>
      <c r="C175" s="33" t="s">
        <v>37</v>
      </c>
      <c r="D175" s="4"/>
      <c r="E175" s="211"/>
      <c r="F175" s="211"/>
      <c r="G175" s="211"/>
      <c r="H175" s="211"/>
      <c r="I175" s="211"/>
      <c r="J175" s="211"/>
      <c r="K175" s="211"/>
      <c r="L175" s="211"/>
      <c r="M175" s="211"/>
      <c r="N175" s="212"/>
      <c r="O175" s="212"/>
      <c r="P175" s="212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155">
        <f t="shared" si="12"/>
        <v>0</v>
      </c>
      <c r="AL175" s="139"/>
      <c r="AM175" s="143">
        <f t="shared" si="11"/>
        <v>0</v>
      </c>
      <c r="AN175" s="162"/>
      <c r="AO175" s="195"/>
    </row>
    <row r="176" spans="1:41" s="11" customFormat="1" ht="15">
      <c r="A176" s="24">
        <f t="shared" si="9"/>
        <v>57</v>
      </c>
      <c r="B176" s="92" t="s">
        <v>309</v>
      </c>
      <c r="C176" s="39" t="s">
        <v>36</v>
      </c>
      <c r="D176" s="8"/>
      <c r="E176" s="61"/>
      <c r="F176" s="61"/>
      <c r="G176" s="61"/>
      <c r="H176" s="61"/>
      <c r="I176" s="61"/>
      <c r="J176" s="61"/>
      <c r="K176" s="61"/>
      <c r="L176" s="61"/>
      <c r="M176" s="61"/>
      <c r="N176" s="213"/>
      <c r="O176" s="213"/>
      <c r="P176" s="213"/>
      <c r="Q176" s="61"/>
      <c r="R176" s="61"/>
      <c r="S176" s="61"/>
      <c r="T176" s="61"/>
      <c r="U176" s="61"/>
      <c r="V176" s="6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155">
        <f t="shared" si="12"/>
        <v>0</v>
      </c>
      <c r="AL176" s="144"/>
      <c r="AM176" s="143">
        <f t="shared" si="11"/>
        <v>0</v>
      </c>
      <c r="AN176" s="164"/>
      <c r="AO176" s="195"/>
    </row>
    <row r="177" spans="1:41" s="11" customFormat="1" ht="15">
      <c r="A177" s="24">
        <f t="shared" si="9"/>
        <v>58</v>
      </c>
      <c r="B177" s="92" t="s">
        <v>518</v>
      </c>
      <c r="C177" s="33" t="s">
        <v>35</v>
      </c>
      <c r="D177" s="8"/>
      <c r="E177" s="61"/>
      <c r="F177" s="61"/>
      <c r="G177" s="61"/>
      <c r="H177" s="61"/>
      <c r="I177" s="61"/>
      <c r="J177" s="61"/>
      <c r="K177" s="61"/>
      <c r="L177" s="61"/>
      <c r="M177" s="61"/>
      <c r="N177" s="213"/>
      <c r="O177" s="213"/>
      <c r="P177" s="213"/>
      <c r="Q177" s="61"/>
      <c r="R177" s="61"/>
      <c r="S177" s="61"/>
      <c r="T177" s="61">
        <v>3</v>
      </c>
      <c r="U177" s="61"/>
      <c r="V177" s="6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155">
        <f t="shared" si="12"/>
        <v>3</v>
      </c>
      <c r="AL177" s="87"/>
      <c r="AM177" s="112">
        <f t="shared" si="11"/>
        <v>0</v>
      </c>
      <c r="AN177" s="177" t="s">
        <v>519</v>
      </c>
      <c r="AO177" s="195"/>
    </row>
    <row r="178" spans="1:41" s="11" customFormat="1" ht="15">
      <c r="A178" s="24">
        <f t="shared" si="9"/>
        <v>59</v>
      </c>
      <c r="B178" s="92" t="s">
        <v>520</v>
      </c>
      <c r="C178" s="33" t="s">
        <v>35</v>
      </c>
      <c r="D178" s="8"/>
      <c r="E178" s="61"/>
      <c r="F178" s="61"/>
      <c r="G178" s="61"/>
      <c r="H178" s="61"/>
      <c r="I178" s="61"/>
      <c r="J178" s="61"/>
      <c r="K178" s="61"/>
      <c r="L178" s="61"/>
      <c r="M178" s="61"/>
      <c r="N178" s="213"/>
      <c r="O178" s="213"/>
      <c r="P178" s="213"/>
      <c r="Q178" s="61"/>
      <c r="R178" s="61"/>
      <c r="S178" s="61"/>
      <c r="T178" s="61">
        <v>3</v>
      </c>
      <c r="U178" s="61"/>
      <c r="V178" s="6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155">
        <f t="shared" si="12"/>
        <v>3</v>
      </c>
      <c r="AL178" s="87"/>
      <c r="AM178" s="112">
        <f t="shared" si="11"/>
        <v>0</v>
      </c>
      <c r="AN178" s="177" t="s">
        <v>521</v>
      </c>
      <c r="AO178" s="195"/>
    </row>
    <row r="179" spans="1:41" s="11" customFormat="1" ht="15">
      <c r="A179" s="24">
        <f t="shared" si="9"/>
        <v>60</v>
      </c>
      <c r="B179" s="92" t="s">
        <v>418</v>
      </c>
      <c r="C179" s="39" t="s">
        <v>25</v>
      </c>
      <c r="D179" s="8"/>
      <c r="E179" s="61"/>
      <c r="F179" s="61"/>
      <c r="G179" s="61"/>
      <c r="H179" s="61"/>
      <c r="I179" s="61"/>
      <c r="J179" s="61"/>
      <c r="K179" s="61"/>
      <c r="L179" s="61"/>
      <c r="M179" s="61"/>
      <c r="N179" s="213"/>
      <c r="O179" s="213"/>
      <c r="P179" s="213"/>
      <c r="Q179" s="61"/>
      <c r="R179" s="61"/>
      <c r="S179" s="61"/>
      <c r="T179" s="61">
        <v>50</v>
      </c>
      <c r="U179" s="61"/>
      <c r="V179" s="6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155">
        <f t="shared" si="12"/>
        <v>50</v>
      </c>
      <c r="AL179" s="87"/>
      <c r="AM179" s="112">
        <f t="shared" si="11"/>
        <v>0</v>
      </c>
      <c r="AN179" s="164"/>
      <c r="AO179" s="196"/>
    </row>
    <row r="180" spans="1:41" s="11" customFormat="1" ht="15">
      <c r="A180" s="24">
        <f t="shared" si="9"/>
        <v>61</v>
      </c>
      <c r="B180" s="92" t="s">
        <v>177</v>
      </c>
      <c r="C180" s="28" t="s">
        <v>40</v>
      </c>
      <c r="D180" s="8"/>
      <c r="E180" s="61"/>
      <c r="F180" s="61"/>
      <c r="G180" s="61"/>
      <c r="H180" s="61"/>
      <c r="I180" s="61"/>
      <c r="J180" s="61"/>
      <c r="K180" s="61"/>
      <c r="L180" s="61"/>
      <c r="M180" s="61"/>
      <c r="N180" s="213"/>
      <c r="O180" s="213"/>
      <c r="P180" s="213"/>
      <c r="Q180" s="61"/>
      <c r="R180" s="61"/>
      <c r="S180" s="61"/>
      <c r="T180" s="61"/>
      <c r="U180" s="61"/>
      <c r="V180" s="6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155">
        <f t="shared" si="12"/>
        <v>0</v>
      </c>
      <c r="AL180" s="144"/>
      <c r="AM180" s="143">
        <f t="shared" si="11"/>
        <v>0</v>
      </c>
      <c r="AN180" s="164"/>
      <c r="AO180" s="195"/>
    </row>
    <row r="181" spans="1:41" s="11" customFormat="1" ht="15">
      <c r="A181" s="24">
        <f t="shared" si="9"/>
        <v>62</v>
      </c>
      <c r="B181" s="29" t="s">
        <v>178</v>
      </c>
      <c r="C181" s="28" t="s">
        <v>40</v>
      </c>
      <c r="D181" s="4"/>
      <c r="E181" s="211"/>
      <c r="F181" s="211"/>
      <c r="G181" s="211"/>
      <c r="H181" s="211"/>
      <c r="I181" s="211"/>
      <c r="J181" s="211"/>
      <c r="K181" s="211"/>
      <c r="L181" s="211"/>
      <c r="M181" s="211"/>
      <c r="N181" s="212"/>
      <c r="O181" s="212"/>
      <c r="P181" s="212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155">
        <f t="shared" si="12"/>
        <v>0</v>
      </c>
      <c r="AL181" s="16"/>
      <c r="AM181" s="143">
        <f t="shared" si="11"/>
        <v>0</v>
      </c>
      <c r="AN181" s="162"/>
      <c r="AO181" s="195"/>
    </row>
    <row r="182" spans="1:41" s="11" customFormat="1" ht="15">
      <c r="A182" s="24">
        <f t="shared" si="9"/>
        <v>63</v>
      </c>
      <c r="B182" s="29" t="s">
        <v>179</v>
      </c>
      <c r="C182" s="28" t="s">
        <v>40</v>
      </c>
      <c r="D182" s="4"/>
      <c r="E182" s="211"/>
      <c r="F182" s="211"/>
      <c r="G182" s="211"/>
      <c r="H182" s="211"/>
      <c r="I182" s="211"/>
      <c r="J182" s="211"/>
      <c r="K182" s="211"/>
      <c r="L182" s="211"/>
      <c r="M182" s="211"/>
      <c r="N182" s="212"/>
      <c r="O182" s="212"/>
      <c r="P182" s="212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155">
        <f t="shared" si="12"/>
        <v>0</v>
      </c>
      <c r="AL182" s="16"/>
      <c r="AM182" s="143">
        <f t="shared" si="11"/>
        <v>0</v>
      </c>
      <c r="AN182" s="162"/>
      <c r="AO182" s="195"/>
    </row>
    <row r="183" spans="1:41" s="11" customFormat="1" ht="15">
      <c r="A183" s="24">
        <f t="shared" si="9"/>
        <v>64</v>
      </c>
      <c r="B183" s="29" t="s">
        <v>315</v>
      </c>
      <c r="C183" s="28" t="s">
        <v>25</v>
      </c>
      <c r="D183" s="4"/>
      <c r="E183" s="211"/>
      <c r="F183" s="211"/>
      <c r="G183" s="211"/>
      <c r="H183" s="211"/>
      <c r="I183" s="211"/>
      <c r="J183" s="211"/>
      <c r="K183" s="211"/>
      <c r="L183" s="211"/>
      <c r="M183" s="211"/>
      <c r="N183" s="212"/>
      <c r="O183" s="212"/>
      <c r="P183" s="212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155">
        <f t="shared" si="12"/>
        <v>0</v>
      </c>
      <c r="AL183" s="16"/>
      <c r="AM183" s="143">
        <f t="shared" si="11"/>
        <v>0</v>
      </c>
      <c r="AN183" s="162"/>
      <c r="AO183" s="195"/>
    </row>
    <row r="184" spans="1:41" s="11" customFormat="1" ht="15">
      <c r="A184" s="24">
        <f t="shared" si="9"/>
        <v>65</v>
      </c>
      <c r="B184" s="29" t="s">
        <v>316</v>
      </c>
      <c r="C184" s="28" t="s">
        <v>25</v>
      </c>
      <c r="D184" s="8"/>
      <c r="E184" s="61"/>
      <c r="F184" s="61"/>
      <c r="G184" s="61"/>
      <c r="H184" s="61"/>
      <c r="I184" s="61"/>
      <c r="J184" s="61"/>
      <c r="K184" s="61"/>
      <c r="L184" s="61"/>
      <c r="M184" s="61"/>
      <c r="N184" s="213"/>
      <c r="O184" s="213"/>
      <c r="P184" s="213"/>
      <c r="Q184" s="61"/>
      <c r="R184" s="61"/>
      <c r="S184" s="61"/>
      <c r="T184" s="61"/>
      <c r="U184" s="61"/>
      <c r="V184" s="6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155">
        <f aca="true" t="shared" si="13" ref="AK184:AK204">SUM(E184:AJ184)</f>
        <v>0</v>
      </c>
      <c r="AL184" s="17"/>
      <c r="AM184" s="143">
        <f t="shared" si="11"/>
        <v>0</v>
      </c>
      <c r="AN184" s="164"/>
      <c r="AO184" s="196"/>
    </row>
    <row r="185" spans="1:41" s="11" customFormat="1" ht="15">
      <c r="A185" s="24">
        <f t="shared" si="9"/>
        <v>66</v>
      </c>
      <c r="B185" s="56" t="s">
        <v>246</v>
      </c>
      <c r="C185" s="43" t="s">
        <v>25</v>
      </c>
      <c r="D185" s="8"/>
      <c r="E185" s="61"/>
      <c r="F185" s="61"/>
      <c r="G185" s="61"/>
      <c r="H185" s="61"/>
      <c r="I185" s="61"/>
      <c r="J185" s="61"/>
      <c r="K185" s="61"/>
      <c r="L185" s="61"/>
      <c r="M185" s="61"/>
      <c r="N185" s="213"/>
      <c r="O185" s="213"/>
      <c r="P185" s="213"/>
      <c r="Q185" s="61"/>
      <c r="R185" s="61"/>
      <c r="S185" s="61"/>
      <c r="T185" s="61"/>
      <c r="U185" s="61"/>
      <c r="V185" s="6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155">
        <f t="shared" si="13"/>
        <v>0</v>
      </c>
      <c r="AL185" s="17"/>
      <c r="AM185" s="143">
        <f t="shared" si="11"/>
        <v>0</v>
      </c>
      <c r="AN185" s="177"/>
      <c r="AO185" s="195"/>
    </row>
    <row r="186" spans="1:41" s="11" customFormat="1" ht="30">
      <c r="A186" s="24">
        <f t="shared" si="9"/>
        <v>67</v>
      </c>
      <c r="B186" s="56" t="s">
        <v>380</v>
      </c>
      <c r="C186" s="39" t="s">
        <v>36</v>
      </c>
      <c r="D186" s="8"/>
      <c r="E186" s="61"/>
      <c r="F186" s="61"/>
      <c r="G186" s="61"/>
      <c r="H186" s="61"/>
      <c r="I186" s="61"/>
      <c r="J186" s="61"/>
      <c r="K186" s="61"/>
      <c r="L186" s="61"/>
      <c r="M186" s="61"/>
      <c r="N186" s="213"/>
      <c r="O186" s="213"/>
      <c r="P186" s="213"/>
      <c r="Q186" s="61"/>
      <c r="R186" s="61"/>
      <c r="S186" s="61"/>
      <c r="T186" s="61"/>
      <c r="U186" s="61"/>
      <c r="V186" s="6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155">
        <f t="shared" si="13"/>
        <v>0</v>
      </c>
      <c r="AL186" s="17"/>
      <c r="AM186" s="143">
        <f t="shared" si="11"/>
        <v>0</v>
      </c>
      <c r="AN186" s="177"/>
      <c r="AO186" s="195"/>
    </row>
    <row r="187" spans="1:41" s="11" customFormat="1" ht="15">
      <c r="A187" s="24">
        <f t="shared" si="9"/>
        <v>68</v>
      </c>
      <c r="B187" s="56" t="s">
        <v>247</v>
      </c>
      <c r="C187" s="43" t="s">
        <v>25</v>
      </c>
      <c r="D187" s="8"/>
      <c r="E187" s="61"/>
      <c r="F187" s="61"/>
      <c r="G187" s="61"/>
      <c r="H187" s="61"/>
      <c r="I187" s="61"/>
      <c r="J187" s="61"/>
      <c r="K187" s="61"/>
      <c r="L187" s="61"/>
      <c r="M187" s="61"/>
      <c r="N187" s="213"/>
      <c r="O187" s="213"/>
      <c r="P187" s="213"/>
      <c r="Q187" s="61"/>
      <c r="R187" s="61"/>
      <c r="S187" s="61"/>
      <c r="T187" s="61"/>
      <c r="U187" s="61"/>
      <c r="V187" s="6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155">
        <f t="shared" si="13"/>
        <v>0</v>
      </c>
      <c r="AL187" s="17"/>
      <c r="AM187" s="143">
        <f t="shared" si="11"/>
        <v>0</v>
      </c>
      <c r="AN187" s="164"/>
      <c r="AO187" s="195"/>
    </row>
    <row r="188" spans="1:41" s="11" customFormat="1" ht="15">
      <c r="A188" s="24">
        <f t="shared" si="9"/>
        <v>69</v>
      </c>
      <c r="B188" s="56" t="s">
        <v>248</v>
      </c>
      <c r="C188" s="43" t="s">
        <v>25</v>
      </c>
      <c r="D188" s="8"/>
      <c r="E188" s="61"/>
      <c r="F188" s="61"/>
      <c r="G188" s="61"/>
      <c r="H188" s="61"/>
      <c r="I188" s="61"/>
      <c r="J188" s="61"/>
      <c r="K188" s="61"/>
      <c r="L188" s="61"/>
      <c r="M188" s="61"/>
      <c r="N188" s="213"/>
      <c r="O188" s="213"/>
      <c r="P188" s="213"/>
      <c r="Q188" s="61"/>
      <c r="R188" s="61"/>
      <c r="S188" s="61"/>
      <c r="T188" s="61"/>
      <c r="U188" s="61"/>
      <c r="V188" s="6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155">
        <f t="shared" si="13"/>
        <v>0</v>
      </c>
      <c r="AL188" s="17"/>
      <c r="AM188" s="143">
        <f t="shared" si="11"/>
        <v>0</v>
      </c>
      <c r="AN188" s="164"/>
      <c r="AO188" s="195"/>
    </row>
    <row r="189" spans="1:41" s="11" customFormat="1" ht="15">
      <c r="A189" s="24">
        <f t="shared" si="9"/>
        <v>70</v>
      </c>
      <c r="B189" s="29" t="s">
        <v>81</v>
      </c>
      <c r="C189" s="28" t="s">
        <v>25</v>
      </c>
      <c r="D189" s="4"/>
      <c r="E189" s="211"/>
      <c r="F189" s="211"/>
      <c r="G189" s="211"/>
      <c r="H189" s="211"/>
      <c r="I189" s="211"/>
      <c r="J189" s="211"/>
      <c r="K189" s="211"/>
      <c r="L189" s="211"/>
      <c r="M189" s="211"/>
      <c r="N189" s="212"/>
      <c r="O189" s="212"/>
      <c r="P189" s="212"/>
      <c r="Q189" s="211"/>
      <c r="R189" s="211"/>
      <c r="S189" s="211"/>
      <c r="T189" s="211"/>
      <c r="U189" s="211"/>
      <c r="V189" s="211"/>
      <c r="W189" s="211">
        <v>10</v>
      </c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155">
        <f t="shared" si="13"/>
        <v>10</v>
      </c>
      <c r="AL189" s="75"/>
      <c r="AM189" s="112">
        <f>AK189*AL189</f>
        <v>0</v>
      </c>
      <c r="AN189" s="162"/>
      <c r="AO189" s="195"/>
    </row>
    <row r="190" spans="1:41" ht="19.5" customHeight="1">
      <c r="A190" s="24">
        <f t="shared" si="9"/>
        <v>71</v>
      </c>
      <c r="B190" s="29" t="s">
        <v>326</v>
      </c>
      <c r="C190" s="28" t="s">
        <v>25</v>
      </c>
      <c r="D190" s="233"/>
      <c r="E190" s="233"/>
      <c r="F190" s="233"/>
      <c r="G190" s="233"/>
      <c r="H190" s="223"/>
      <c r="I190" s="233"/>
      <c r="J190" s="61"/>
      <c r="K190" s="61"/>
      <c r="L190" s="233"/>
      <c r="M190" s="211"/>
      <c r="N190" s="233"/>
      <c r="O190" s="223"/>
      <c r="P190" s="233"/>
      <c r="Q190" s="233"/>
      <c r="R190" s="233"/>
      <c r="S190" s="223"/>
      <c r="T190" s="233"/>
      <c r="U190" s="23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155">
        <f t="shared" si="13"/>
        <v>0</v>
      </c>
      <c r="AL190" s="53"/>
      <c r="AM190" s="143">
        <f>AK190*AL190</f>
        <v>0</v>
      </c>
      <c r="AN190" s="178"/>
      <c r="AO190" s="197"/>
    </row>
    <row r="191" spans="1:41" ht="20.25" customHeight="1">
      <c r="A191" s="24">
        <f t="shared" si="9"/>
        <v>72</v>
      </c>
      <c r="B191" s="29" t="s">
        <v>499</v>
      </c>
      <c r="C191" s="43" t="s">
        <v>25</v>
      </c>
      <c r="D191" s="234"/>
      <c r="E191" s="234"/>
      <c r="F191" s="234"/>
      <c r="G191" s="234"/>
      <c r="H191" s="235"/>
      <c r="I191" s="234"/>
      <c r="J191" s="61"/>
      <c r="K191" s="61"/>
      <c r="L191" s="61">
        <v>10</v>
      </c>
      <c r="M191" s="61"/>
      <c r="N191" s="236"/>
      <c r="O191" s="237"/>
      <c r="P191" s="236"/>
      <c r="Q191" s="234"/>
      <c r="R191" s="234"/>
      <c r="S191" s="235"/>
      <c r="T191" s="234"/>
      <c r="U191" s="234"/>
      <c r="V191" s="235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155">
        <f t="shared" si="13"/>
        <v>10</v>
      </c>
      <c r="AL191" s="130"/>
      <c r="AM191" s="112">
        <f>AK191*AL191</f>
        <v>0</v>
      </c>
      <c r="AN191" s="179" t="s">
        <v>501</v>
      </c>
      <c r="AO191" s="197"/>
    </row>
    <row r="192" spans="1:41" ht="21.75" customHeight="1">
      <c r="A192" s="24">
        <f t="shared" si="9"/>
        <v>73</v>
      </c>
      <c r="B192" s="29" t="s">
        <v>500</v>
      </c>
      <c r="C192" s="43" t="s">
        <v>25</v>
      </c>
      <c r="D192" s="234"/>
      <c r="E192" s="234"/>
      <c r="F192" s="234"/>
      <c r="G192" s="234"/>
      <c r="H192" s="235"/>
      <c r="I192" s="234"/>
      <c r="J192" s="61"/>
      <c r="K192" s="61"/>
      <c r="L192" s="61">
        <v>10</v>
      </c>
      <c r="M192" s="61"/>
      <c r="N192" s="236"/>
      <c r="O192" s="237"/>
      <c r="P192" s="236"/>
      <c r="Q192" s="234"/>
      <c r="R192" s="234"/>
      <c r="S192" s="235"/>
      <c r="T192" s="234"/>
      <c r="U192" s="234"/>
      <c r="V192" s="235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155">
        <f t="shared" si="13"/>
        <v>10</v>
      </c>
      <c r="AL192" s="130"/>
      <c r="AM192" s="112">
        <f>AK192*AL192</f>
        <v>0</v>
      </c>
      <c r="AN192" s="179" t="s">
        <v>501</v>
      </c>
      <c r="AO192" s="197"/>
    </row>
    <row r="193" spans="1:41" s="11" customFormat="1" ht="15">
      <c r="A193" s="24">
        <f t="shared" si="9"/>
        <v>74</v>
      </c>
      <c r="B193" s="92" t="s">
        <v>180</v>
      </c>
      <c r="C193" s="43" t="s">
        <v>25</v>
      </c>
      <c r="D193" s="8"/>
      <c r="E193" s="61"/>
      <c r="F193" s="61"/>
      <c r="G193" s="61"/>
      <c r="H193" s="61"/>
      <c r="I193" s="61"/>
      <c r="J193" s="61"/>
      <c r="K193" s="61"/>
      <c r="L193" s="61"/>
      <c r="M193" s="61"/>
      <c r="N193" s="213"/>
      <c r="O193" s="213"/>
      <c r="P193" s="213"/>
      <c r="Q193" s="61"/>
      <c r="R193" s="61"/>
      <c r="S193" s="61"/>
      <c r="T193" s="61"/>
      <c r="U193" s="61"/>
      <c r="V193" s="6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155">
        <f t="shared" si="13"/>
        <v>0</v>
      </c>
      <c r="AL193" s="17"/>
      <c r="AM193" s="143">
        <f>AK193*AL193</f>
        <v>0</v>
      </c>
      <c r="AN193" s="164"/>
      <c r="AO193" s="195"/>
    </row>
    <row r="194" spans="1:41" s="11" customFormat="1" ht="15">
      <c r="A194" s="24">
        <f t="shared" si="9"/>
        <v>75</v>
      </c>
      <c r="B194" s="92" t="s">
        <v>213</v>
      </c>
      <c r="C194" s="39" t="s">
        <v>37</v>
      </c>
      <c r="D194" s="8"/>
      <c r="E194" s="61"/>
      <c r="F194" s="61"/>
      <c r="G194" s="61"/>
      <c r="H194" s="61"/>
      <c r="I194" s="61"/>
      <c r="J194" s="61"/>
      <c r="K194" s="61"/>
      <c r="L194" s="61"/>
      <c r="M194" s="61"/>
      <c r="N194" s="213"/>
      <c r="O194" s="213"/>
      <c r="P194" s="213"/>
      <c r="Q194" s="61"/>
      <c r="R194" s="61"/>
      <c r="S194" s="61"/>
      <c r="T194" s="61"/>
      <c r="U194" s="61"/>
      <c r="V194" s="6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155">
        <f t="shared" si="13"/>
        <v>0</v>
      </c>
      <c r="AL194" s="17"/>
      <c r="AM194" s="143">
        <f t="shared" si="11"/>
        <v>0</v>
      </c>
      <c r="AN194" s="162"/>
      <c r="AO194" s="195"/>
    </row>
    <row r="195" spans="1:41" s="11" customFormat="1" ht="15">
      <c r="A195" s="24">
        <f aca="true" t="shared" si="14" ref="A195:A204">A194+1</f>
        <v>76</v>
      </c>
      <c r="B195" s="92" t="s">
        <v>415</v>
      </c>
      <c r="C195" s="39" t="s">
        <v>37</v>
      </c>
      <c r="D195" s="8"/>
      <c r="E195" s="61"/>
      <c r="F195" s="61"/>
      <c r="G195" s="61"/>
      <c r="H195" s="61"/>
      <c r="I195" s="61"/>
      <c r="J195" s="61"/>
      <c r="K195" s="61"/>
      <c r="L195" s="61"/>
      <c r="M195" s="61"/>
      <c r="N195" s="213"/>
      <c r="O195" s="213"/>
      <c r="P195" s="213"/>
      <c r="Q195" s="61"/>
      <c r="R195" s="61"/>
      <c r="S195" s="61"/>
      <c r="T195" s="61"/>
      <c r="U195" s="61"/>
      <c r="V195" s="6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155">
        <f t="shared" si="13"/>
        <v>0</v>
      </c>
      <c r="AL195" s="17"/>
      <c r="AM195" s="143">
        <f t="shared" si="11"/>
        <v>0</v>
      </c>
      <c r="AN195" s="162"/>
      <c r="AO195" s="195"/>
    </row>
    <row r="196" spans="1:41" s="11" customFormat="1" ht="15">
      <c r="A196" s="24">
        <f t="shared" si="14"/>
        <v>77</v>
      </c>
      <c r="B196" s="92" t="s">
        <v>416</v>
      </c>
      <c r="C196" s="39" t="s">
        <v>37</v>
      </c>
      <c r="D196" s="8"/>
      <c r="E196" s="61"/>
      <c r="F196" s="61"/>
      <c r="G196" s="61"/>
      <c r="H196" s="61"/>
      <c r="I196" s="61"/>
      <c r="J196" s="61"/>
      <c r="K196" s="61"/>
      <c r="L196" s="61"/>
      <c r="M196" s="61"/>
      <c r="N196" s="213"/>
      <c r="O196" s="213"/>
      <c r="P196" s="213"/>
      <c r="Q196" s="61"/>
      <c r="R196" s="61"/>
      <c r="S196" s="61"/>
      <c r="T196" s="61"/>
      <c r="U196" s="61"/>
      <c r="V196" s="6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155">
        <f t="shared" si="13"/>
        <v>0</v>
      </c>
      <c r="AL196" s="17"/>
      <c r="AM196" s="143">
        <f t="shared" si="11"/>
        <v>0</v>
      </c>
      <c r="AN196" s="162"/>
      <c r="AO196" s="195"/>
    </row>
    <row r="197" spans="1:41" s="11" customFormat="1" ht="15">
      <c r="A197" s="24">
        <f t="shared" si="14"/>
        <v>78</v>
      </c>
      <c r="B197" s="92" t="s">
        <v>214</v>
      </c>
      <c r="C197" s="39" t="s">
        <v>38</v>
      </c>
      <c r="D197" s="8"/>
      <c r="E197" s="61"/>
      <c r="F197" s="61"/>
      <c r="G197" s="61"/>
      <c r="H197" s="61"/>
      <c r="I197" s="61"/>
      <c r="J197" s="61"/>
      <c r="K197" s="61"/>
      <c r="L197" s="61"/>
      <c r="M197" s="61"/>
      <c r="N197" s="213"/>
      <c r="O197" s="213"/>
      <c r="P197" s="213"/>
      <c r="Q197" s="61"/>
      <c r="R197" s="61"/>
      <c r="S197" s="61"/>
      <c r="T197" s="61"/>
      <c r="U197" s="61"/>
      <c r="V197" s="61"/>
      <c r="W197" s="211">
        <v>4</v>
      </c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155">
        <f t="shared" si="13"/>
        <v>4</v>
      </c>
      <c r="AL197" s="77"/>
      <c r="AM197" s="112">
        <f t="shared" si="11"/>
        <v>0</v>
      </c>
      <c r="AN197" s="162"/>
      <c r="AO197" s="195"/>
    </row>
    <row r="198" spans="1:41" s="11" customFormat="1" ht="15">
      <c r="A198" s="24">
        <f t="shared" si="14"/>
        <v>79</v>
      </c>
      <c r="B198" s="92" t="s">
        <v>277</v>
      </c>
      <c r="C198" s="39" t="s">
        <v>35</v>
      </c>
      <c r="D198" s="8"/>
      <c r="E198" s="61"/>
      <c r="F198" s="61"/>
      <c r="G198" s="61"/>
      <c r="H198" s="61"/>
      <c r="I198" s="61"/>
      <c r="J198" s="61"/>
      <c r="K198" s="61"/>
      <c r="L198" s="61"/>
      <c r="M198" s="61"/>
      <c r="N198" s="213"/>
      <c r="O198" s="213"/>
      <c r="P198" s="213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155">
        <f t="shared" si="13"/>
        <v>0</v>
      </c>
      <c r="AL198" s="17"/>
      <c r="AM198" s="143">
        <f t="shared" si="11"/>
        <v>0</v>
      </c>
      <c r="AN198" s="164"/>
      <c r="AO198" s="195"/>
    </row>
    <row r="199" spans="1:41" s="11" customFormat="1" ht="15">
      <c r="A199" s="24">
        <f t="shared" si="14"/>
        <v>80</v>
      </c>
      <c r="B199" s="59" t="s">
        <v>387</v>
      </c>
      <c r="C199" s="39" t="s">
        <v>25</v>
      </c>
      <c r="D199" s="8"/>
      <c r="E199" s="61"/>
      <c r="F199" s="61"/>
      <c r="G199" s="61"/>
      <c r="H199" s="61"/>
      <c r="I199" s="61"/>
      <c r="J199" s="61"/>
      <c r="K199" s="61"/>
      <c r="L199" s="61"/>
      <c r="M199" s="61"/>
      <c r="N199" s="213"/>
      <c r="O199" s="213"/>
      <c r="P199" s="213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155">
        <f t="shared" si="13"/>
        <v>0</v>
      </c>
      <c r="AL199" s="17"/>
      <c r="AM199" s="143">
        <f t="shared" si="11"/>
        <v>0</v>
      </c>
      <c r="AN199" s="164"/>
      <c r="AO199" s="196"/>
    </row>
    <row r="200" spans="1:41" s="11" customFormat="1" ht="15">
      <c r="A200" s="24">
        <f t="shared" si="14"/>
        <v>81</v>
      </c>
      <c r="B200" s="105" t="s">
        <v>396</v>
      </c>
      <c r="C200" s="39" t="s">
        <v>25</v>
      </c>
      <c r="D200" s="8"/>
      <c r="E200" s="61"/>
      <c r="F200" s="61"/>
      <c r="G200" s="61"/>
      <c r="H200" s="61"/>
      <c r="I200" s="61"/>
      <c r="J200" s="61"/>
      <c r="K200" s="61"/>
      <c r="L200" s="61"/>
      <c r="M200" s="61"/>
      <c r="N200" s="213"/>
      <c r="O200" s="213"/>
      <c r="P200" s="213"/>
      <c r="Q200" s="61"/>
      <c r="R200" s="61"/>
      <c r="S200" s="61"/>
      <c r="T200" s="61"/>
      <c r="U200" s="61"/>
      <c r="V200" s="61"/>
      <c r="W200" s="61">
        <v>50</v>
      </c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155">
        <f t="shared" si="13"/>
        <v>50</v>
      </c>
      <c r="AL200" s="77"/>
      <c r="AM200" s="112">
        <f t="shared" si="11"/>
        <v>0</v>
      </c>
      <c r="AN200" s="164"/>
      <c r="AO200" s="195"/>
    </row>
    <row r="201" spans="1:41" s="11" customFormat="1" ht="15">
      <c r="A201" s="24">
        <f t="shared" si="14"/>
        <v>82</v>
      </c>
      <c r="B201" s="106" t="s">
        <v>398</v>
      </c>
      <c r="C201" s="39" t="s">
        <v>25</v>
      </c>
      <c r="D201" s="8"/>
      <c r="E201" s="61"/>
      <c r="F201" s="61"/>
      <c r="G201" s="61"/>
      <c r="H201" s="61"/>
      <c r="I201" s="61"/>
      <c r="J201" s="61"/>
      <c r="K201" s="61"/>
      <c r="L201" s="61">
        <v>5</v>
      </c>
      <c r="M201" s="61"/>
      <c r="N201" s="213"/>
      <c r="O201" s="213"/>
      <c r="P201" s="213"/>
      <c r="Q201" s="61"/>
      <c r="R201" s="61"/>
      <c r="S201" s="61"/>
      <c r="T201" s="61"/>
      <c r="U201" s="61"/>
      <c r="V201" s="61">
        <v>3</v>
      </c>
      <c r="W201" s="61">
        <v>50</v>
      </c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155">
        <f t="shared" si="13"/>
        <v>58</v>
      </c>
      <c r="AL201" s="77"/>
      <c r="AM201" s="112">
        <f t="shared" si="11"/>
        <v>0</v>
      </c>
      <c r="AN201" s="164"/>
      <c r="AO201" s="198"/>
    </row>
    <row r="202" spans="1:41" s="11" customFormat="1" ht="15">
      <c r="A202" s="24">
        <f t="shared" si="14"/>
        <v>83</v>
      </c>
      <c r="B202" s="104" t="s">
        <v>397</v>
      </c>
      <c r="C202" s="39" t="s">
        <v>25</v>
      </c>
      <c r="D202" s="8"/>
      <c r="E202" s="61"/>
      <c r="F202" s="61"/>
      <c r="G202" s="61"/>
      <c r="H202" s="61"/>
      <c r="I202" s="61"/>
      <c r="J202" s="61"/>
      <c r="K202" s="61"/>
      <c r="L202" s="61"/>
      <c r="M202" s="61"/>
      <c r="N202" s="213"/>
      <c r="O202" s="213"/>
      <c r="P202" s="213"/>
      <c r="Q202" s="61"/>
      <c r="R202" s="61"/>
      <c r="S202" s="61"/>
      <c r="T202" s="61"/>
      <c r="U202" s="61"/>
      <c r="V202" s="61"/>
      <c r="W202" s="61">
        <v>10</v>
      </c>
      <c r="X202" s="61"/>
      <c r="Y202" s="61"/>
      <c r="Z202" s="61"/>
      <c r="AA202" s="61">
        <v>1</v>
      </c>
      <c r="AB202" s="61"/>
      <c r="AC202" s="61"/>
      <c r="AD202" s="61"/>
      <c r="AE202" s="61"/>
      <c r="AF202" s="61"/>
      <c r="AG202" s="61"/>
      <c r="AH202" s="61"/>
      <c r="AI202" s="61"/>
      <c r="AJ202" s="61"/>
      <c r="AK202" s="155">
        <f t="shared" si="13"/>
        <v>11</v>
      </c>
      <c r="AL202" s="77"/>
      <c r="AM202" s="112">
        <f t="shared" si="11"/>
        <v>0</v>
      </c>
      <c r="AN202" s="164"/>
      <c r="AO202" s="198"/>
    </row>
    <row r="203" spans="1:41" s="11" customFormat="1" ht="15">
      <c r="A203" s="24">
        <f t="shared" si="14"/>
        <v>84</v>
      </c>
      <c r="B203" s="106" t="s">
        <v>303</v>
      </c>
      <c r="C203" s="33" t="s">
        <v>25</v>
      </c>
      <c r="D203" s="4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>
        <v>10</v>
      </c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155">
        <f t="shared" si="13"/>
        <v>10</v>
      </c>
      <c r="AL203" s="75"/>
      <c r="AM203" s="112">
        <f>AK203*AL203</f>
        <v>0</v>
      </c>
      <c r="AN203" s="180"/>
      <c r="AO203" s="197"/>
    </row>
    <row r="204" spans="1:41" s="11" customFormat="1" ht="39" customHeight="1">
      <c r="A204" s="132">
        <f t="shared" si="14"/>
        <v>85</v>
      </c>
      <c r="B204" s="106" t="s">
        <v>451</v>
      </c>
      <c r="C204" s="33" t="s">
        <v>25</v>
      </c>
      <c r="D204" s="4"/>
      <c r="E204" s="211"/>
      <c r="F204" s="211"/>
      <c r="G204" s="211"/>
      <c r="H204" s="211">
        <v>5</v>
      </c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155">
        <f t="shared" si="13"/>
        <v>5</v>
      </c>
      <c r="AL204" s="75"/>
      <c r="AM204" s="75">
        <f>AK204*AL204</f>
        <v>0</v>
      </c>
      <c r="AN204" s="180" t="s">
        <v>452</v>
      </c>
      <c r="AO204" s="197"/>
    </row>
    <row r="205" spans="1:41" s="11" customFormat="1" ht="16.5" customHeight="1" thickBot="1">
      <c r="A205" s="131"/>
      <c r="B205" s="104"/>
      <c r="C205" s="115"/>
      <c r="D205" s="116"/>
      <c r="E205" s="214"/>
      <c r="F205" s="214"/>
      <c r="G205" s="214"/>
      <c r="H205" s="214"/>
      <c r="I205" s="214"/>
      <c r="J205" s="214"/>
      <c r="K205" s="214"/>
      <c r="L205" s="214"/>
      <c r="M205" s="214"/>
      <c r="N205" s="215"/>
      <c r="O205" s="215"/>
      <c r="P205" s="215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156"/>
      <c r="AL205" s="135"/>
      <c r="AM205" s="145"/>
      <c r="AN205" s="181"/>
      <c r="AO205" s="206"/>
    </row>
    <row r="206" spans="1:41" ht="15">
      <c r="A206" s="22"/>
      <c r="B206" s="20" t="s">
        <v>82</v>
      </c>
      <c r="C206" s="21"/>
      <c r="D206" s="221"/>
      <c r="E206" s="222"/>
      <c r="F206" s="222"/>
      <c r="G206" s="222"/>
      <c r="H206" s="218"/>
      <c r="I206" s="222"/>
      <c r="J206" s="222"/>
      <c r="K206" s="222"/>
      <c r="L206" s="222"/>
      <c r="M206" s="222"/>
      <c r="N206" s="222"/>
      <c r="O206" s="218"/>
      <c r="P206" s="222"/>
      <c r="Q206" s="222"/>
      <c r="R206" s="222"/>
      <c r="S206" s="218"/>
      <c r="T206" s="222"/>
      <c r="U206" s="222"/>
      <c r="V206" s="21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38"/>
      <c r="AK206" s="154"/>
      <c r="AL206" s="51"/>
      <c r="AM206" s="137"/>
      <c r="AN206" s="182"/>
      <c r="AO206" s="205"/>
    </row>
    <row r="207" spans="1:41" s="11" customFormat="1" ht="15">
      <c r="A207" s="24">
        <f aca="true" t="shared" si="15" ref="A207:A270">A206+1</f>
        <v>1</v>
      </c>
      <c r="B207" s="29" t="s">
        <v>184</v>
      </c>
      <c r="C207" s="33" t="s">
        <v>25</v>
      </c>
      <c r="D207" s="4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155">
        <f aca="true" t="shared" si="16" ref="AK207:AK282">SUM(E207:AJ207)</f>
        <v>0</v>
      </c>
      <c r="AL207" s="16"/>
      <c r="AM207" s="134">
        <f aca="true" t="shared" si="17" ref="AM207:AM298">AK207*AL207</f>
        <v>0</v>
      </c>
      <c r="AN207" s="183"/>
      <c r="AO207" s="195"/>
    </row>
    <row r="208" spans="1:41" s="11" customFormat="1" ht="15">
      <c r="A208" s="24">
        <f t="shared" si="15"/>
        <v>2</v>
      </c>
      <c r="B208" s="29" t="s">
        <v>181</v>
      </c>
      <c r="C208" s="33" t="s">
        <v>25</v>
      </c>
      <c r="D208" s="4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155">
        <f t="shared" si="16"/>
        <v>0</v>
      </c>
      <c r="AL208" s="16"/>
      <c r="AM208" s="134">
        <f t="shared" si="17"/>
        <v>0</v>
      </c>
      <c r="AN208" s="183"/>
      <c r="AO208" s="195"/>
    </row>
    <row r="209" spans="1:41" s="11" customFormat="1" ht="15">
      <c r="A209" s="24">
        <f t="shared" si="15"/>
        <v>3</v>
      </c>
      <c r="B209" s="29" t="s">
        <v>182</v>
      </c>
      <c r="C209" s="33" t="s">
        <v>25</v>
      </c>
      <c r="D209" s="4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155">
        <f t="shared" si="16"/>
        <v>0</v>
      </c>
      <c r="AL209" s="16"/>
      <c r="AM209" s="134">
        <f t="shared" si="17"/>
        <v>0</v>
      </c>
      <c r="AN209" s="183"/>
      <c r="AO209" s="195"/>
    </row>
    <row r="210" spans="1:41" s="11" customFormat="1" ht="30">
      <c r="A210" s="24">
        <f t="shared" si="15"/>
        <v>4</v>
      </c>
      <c r="B210" s="29" t="s">
        <v>455</v>
      </c>
      <c r="C210" s="33" t="s">
        <v>25</v>
      </c>
      <c r="D210" s="4"/>
      <c r="E210" s="211"/>
      <c r="F210" s="211"/>
      <c r="G210" s="211"/>
      <c r="H210" s="211">
        <v>15</v>
      </c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155">
        <f t="shared" si="16"/>
        <v>15</v>
      </c>
      <c r="AL210" s="75"/>
      <c r="AM210" s="76">
        <f t="shared" si="17"/>
        <v>0</v>
      </c>
      <c r="AN210" s="184" t="s">
        <v>456</v>
      </c>
      <c r="AO210" s="102" t="s">
        <v>538</v>
      </c>
    </row>
    <row r="211" spans="1:41" s="11" customFormat="1" ht="15">
      <c r="A211" s="24">
        <f t="shared" si="15"/>
        <v>5</v>
      </c>
      <c r="B211" s="29" t="s">
        <v>391</v>
      </c>
      <c r="C211" s="33" t="s">
        <v>25</v>
      </c>
      <c r="D211" s="4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155">
        <f t="shared" si="16"/>
        <v>0</v>
      </c>
      <c r="AL211" s="16"/>
      <c r="AM211" s="134">
        <f t="shared" si="17"/>
        <v>0</v>
      </c>
      <c r="AN211" s="183"/>
      <c r="AO211" s="196"/>
    </row>
    <row r="212" spans="1:41" s="11" customFormat="1" ht="15">
      <c r="A212" s="24">
        <f t="shared" si="15"/>
        <v>6</v>
      </c>
      <c r="B212" s="29" t="s">
        <v>320</v>
      </c>
      <c r="C212" s="33" t="s">
        <v>25</v>
      </c>
      <c r="D212" s="4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155">
        <f t="shared" si="16"/>
        <v>0</v>
      </c>
      <c r="AL212" s="16"/>
      <c r="AM212" s="134">
        <f t="shared" si="17"/>
        <v>0</v>
      </c>
      <c r="AN212" s="183"/>
      <c r="AO212" s="196"/>
    </row>
    <row r="213" spans="1:41" s="11" customFormat="1" ht="15">
      <c r="A213" s="24">
        <f t="shared" si="15"/>
        <v>7</v>
      </c>
      <c r="B213" s="29" t="s">
        <v>183</v>
      </c>
      <c r="C213" s="33" t="s">
        <v>25</v>
      </c>
      <c r="D213" s="4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155">
        <f t="shared" si="16"/>
        <v>0</v>
      </c>
      <c r="AL213" s="16"/>
      <c r="AM213" s="134">
        <f t="shared" si="17"/>
        <v>0</v>
      </c>
      <c r="AN213" s="183"/>
      <c r="AO213" s="195"/>
    </row>
    <row r="214" spans="1:41" s="11" customFormat="1" ht="18" customHeight="1">
      <c r="A214" s="24">
        <f t="shared" si="15"/>
        <v>8</v>
      </c>
      <c r="B214" s="29" t="s">
        <v>334</v>
      </c>
      <c r="C214" s="33" t="s">
        <v>25</v>
      </c>
      <c r="D214" s="4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155">
        <f t="shared" si="16"/>
        <v>0</v>
      </c>
      <c r="AL214" s="16"/>
      <c r="AM214" s="134">
        <f t="shared" si="17"/>
        <v>0</v>
      </c>
      <c r="AN214" s="183"/>
      <c r="AO214" s="196"/>
    </row>
    <row r="215" spans="1:41" s="11" customFormat="1" ht="15">
      <c r="A215" s="24">
        <f t="shared" si="15"/>
        <v>9</v>
      </c>
      <c r="B215" s="29" t="s">
        <v>340</v>
      </c>
      <c r="C215" s="33" t="s">
        <v>25</v>
      </c>
      <c r="D215" s="4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>
        <v>40</v>
      </c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155">
        <f t="shared" si="16"/>
        <v>40</v>
      </c>
      <c r="AL215" s="75"/>
      <c r="AM215" s="76">
        <f t="shared" si="17"/>
        <v>0</v>
      </c>
      <c r="AN215" s="183"/>
      <c r="AO215" s="195"/>
    </row>
    <row r="216" spans="1:41" s="11" customFormat="1" ht="15">
      <c r="A216" s="24">
        <f t="shared" si="15"/>
        <v>10</v>
      </c>
      <c r="B216" s="29" t="s">
        <v>469</v>
      </c>
      <c r="C216" s="33" t="s">
        <v>25</v>
      </c>
      <c r="D216" s="4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>
        <v>6</v>
      </c>
      <c r="AK216" s="155">
        <f t="shared" si="16"/>
        <v>6</v>
      </c>
      <c r="AL216" s="75"/>
      <c r="AM216" s="76">
        <f t="shared" si="17"/>
        <v>0</v>
      </c>
      <c r="AN216" s="183"/>
      <c r="AO216" s="195"/>
    </row>
    <row r="217" spans="1:41" s="11" customFormat="1" ht="15">
      <c r="A217" s="24">
        <f t="shared" si="15"/>
        <v>11</v>
      </c>
      <c r="B217" s="29" t="s">
        <v>185</v>
      </c>
      <c r="C217" s="33" t="s">
        <v>25</v>
      </c>
      <c r="D217" s="4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>
        <v>5</v>
      </c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155">
        <f t="shared" si="16"/>
        <v>5</v>
      </c>
      <c r="AL217" s="75"/>
      <c r="AM217" s="76">
        <f t="shared" si="17"/>
        <v>0</v>
      </c>
      <c r="AN217" s="183"/>
      <c r="AO217" s="195"/>
    </row>
    <row r="218" spans="1:41" s="11" customFormat="1" ht="15">
      <c r="A218" s="24">
        <f t="shared" si="15"/>
        <v>12</v>
      </c>
      <c r="B218" s="29" t="s">
        <v>43</v>
      </c>
      <c r="C218" s="33" t="s">
        <v>25</v>
      </c>
      <c r="D218" s="4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>
        <v>48</v>
      </c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155">
        <f t="shared" si="16"/>
        <v>48</v>
      </c>
      <c r="AL218" s="75"/>
      <c r="AM218" s="76">
        <f t="shared" si="17"/>
        <v>0</v>
      </c>
      <c r="AN218" s="183"/>
      <c r="AO218" s="195"/>
    </row>
    <row r="219" spans="1:41" s="11" customFormat="1" ht="29.25" customHeight="1">
      <c r="A219" s="24">
        <f t="shared" si="15"/>
        <v>13</v>
      </c>
      <c r="B219" s="29" t="s">
        <v>388</v>
      </c>
      <c r="C219" s="33" t="s">
        <v>333</v>
      </c>
      <c r="D219" s="4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155">
        <f t="shared" si="16"/>
        <v>0</v>
      </c>
      <c r="AL219" s="16"/>
      <c r="AM219" s="134">
        <f t="shared" si="17"/>
        <v>0</v>
      </c>
      <c r="AN219" s="183"/>
      <c r="AO219" s="195"/>
    </row>
    <row r="220" spans="1:41" s="11" customFormat="1" ht="15">
      <c r="A220" s="24">
        <f t="shared" si="15"/>
        <v>14</v>
      </c>
      <c r="B220" s="29" t="s">
        <v>405</v>
      </c>
      <c r="C220" s="33" t="s">
        <v>25</v>
      </c>
      <c r="D220" s="4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155">
        <f t="shared" si="16"/>
        <v>0</v>
      </c>
      <c r="AL220" s="16"/>
      <c r="AM220" s="134">
        <f t="shared" si="17"/>
        <v>0</v>
      </c>
      <c r="AN220" s="183"/>
      <c r="AO220" s="196"/>
    </row>
    <row r="221" spans="1:41" s="11" customFormat="1" ht="15">
      <c r="A221" s="24">
        <f t="shared" si="15"/>
        <v>15</v>
      </c>
      <c r="B221" s="29" t="s">
        <v>117</v>
      </c>
      <c r="C221" s="33" t="s">
        <v>25</v>
      </c>
      <c r="D221" s="4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>
        <v>3</v>
      </c>
      <c r="AK221" s="155">
        <f t="shared" si="16"/>
        <v>3</v>
      </c>
      <c r="AL221" s="75"/>
      <c r="AM221" s="76">
        <f t="shared" si="17"/>
        <v>0</v>
      </c>
      <c r="AN221" s="183"/>
      <c r="AO221" s="195"/>
    </row>
    <row r="222" spans="1:41" s="11" customFormat="1" ht="15">
      <c r="A222" s="24">
        <f t="shared" si="15"/>
        <v>16</v>
      </c>
      <c r="B222" s="29" t="s">
        <v>186</v>
      </c>
      <c r="C222" s="33" t="s">
        <v>25</v>
      </c>
      <c r="D222" s="4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>
        <v>20</v>
      </c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155">
        <f t="shared" si="16"/>
        <v>20</v>
      </c>
      <c r="AL222" s="85"/>
      <c r="AM222" s="76">
        <f t="shared" si="17"/>
        <v>0</v>
      </c>
      <c r="AN222" s="183"/>
      <c r="AO222" s="183" t="s">
        <v>440</v>
      </c>
    </row>
    <row r="223" spans="1:41" s="11" customFormat="1" ht="15">
      <c r="A223" s="24">
        <f t="shared" si="15"/>
        <v>17</v>
      </c>
      <c r="B223" s="29" t="s">
        <v>332</v>
      </c>
      <c r="C223" s="33" t="s">
        <v>25</v>
      </c>
      <c r="D223" s="4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155">
        <f t="shared" si="16"/>
        <v>0</v>
      </c>
      <c r="AL223" s="139"/>
      <c r="AM223" s="134">
        <f t="shared" si="17"/>
        <v>0</v>
      </c>
      <c r="AN223" s="183"/>
      <c r="AO223" s="195"/>
    </row>
    <row r="224" spans="1:41" s="11" customFormat="1" ht="15">
      <c r="A224" s="24">
        <f t="shared" si="15"/>
        <v>18</v>
      </c>
      <c r="B224" s="29" t="s">
        <v>427</v>
      </c>
      <c r="C224" s="33" t="s">
        <v>25</v>
      </c>
      <c r="D224" s="4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155">
        <f t="shared" si="16"/>
        <v>0</v>
      </c>
      <c r="AL224" s="139"/>
      <c r="AM224" s="134">
        <f t="shared" si="17"/>
        <v>0</v>
      </c>
      <c r="AN224" s="183"/>
      <c r="AO224" s="196"/>
    </row>
    <row r="225" spans="1:41" s="11" customFormat="1" ht="15">
      <c r="A225" s="24">
        <f t="shared" si="15"/>
        <v>19</v>
      </c>
      <c r="B225" s="29" t="s">
        <v>255</v>
      </c>
      <c r="C225" s="33" t="s">
        <v>25</v>
      </c>
      <c r="D225" s="4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155">
        <f t="shared" si="16"/>
        <v>0</v>
      </c>
      <c r="AL225" s="139"/>
      <c r="AM225" s="134">
        <f t="shared" si="17"/>
        <v>0</v>
      </c>
      <c r="AN225" s="184"/>
      <c r="AO225" s="195"/>
    </row>
    <row r="226" spans="1:41" s="11" customFormat="1" ht="15">
      <c r="A226" s="24">
        <f t="shared" si="15"/>
        <v>20</v>
      </c>
      <c r="B226" s="29" t="s">
        <v>44</v>
      </c>
      <c r="C226" s="33" t="s">
        <v>25</v>
      </c>
      <c r="D226" s="4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>
        <v>36</v>
      </c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155">
        <f>SUM(E226:AJ226)</f>
        <v>36</v>
      </c>
      <c r="AL226" s="75"/>
      <c r="AM226" s="76">
        <f t="shared" si="17"/>
        <v>0</v>
      </c>
      <c r="AN226" s="183"/>
      <c r="AO226" s="195"/>
    </row>
    <row r="227" spans="1:41" s="11" customFormat="1" ht="15">
      <c r="A227" s="24">
        <f t="shared" si="15"/>
        <v>21</v>
      </c>
      <c r="B227" s="29" t="s">
        <v>187</v>
      </c>
      <c r="C227" s="33" t="s">
        <v>25</v>
      </c>
      <c r="D227" s="4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>
        <v>30</v>
      </c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155">
        <f t="shared" si="16"/>
        <v>30</v>
      </c>
      <c r="AL227" s="75"/>
      <c r="AM227" s="76">
        <f t="shared" si="17"/>
        <v>0</v>
      </c>
      <c r="AN227" s="183"/>
      <c r="AO227" s="195"/>
    </row>
    <row r="228" spans="1:41" s="11" customFormat="1" ht="34.5" customHeight="1">
      <c r="A228" s="24">
        <f t="shared" si="15"/>
        <v>22</v>
      </c>
      <c r="B228" s="29" t="s">
        <v>513</v>
      </c>
      <c r="C228" s="33" t="s">
        <v>25</v>
      </c>
      <c r="D228" s="4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>
        <v>1</v>
      </c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155">
        <f t="shared" si="16"/>
        <v>1</v>
      </c>
      <c r="AL228" s="75"/>
      <c r="AM228" s="76">
        <f t="shared" si="17"/>
        <v>0</v>
      </c>
      <c r="AN228" s="184" t="s">
        <v>532</v>
      </c>
      <c r="AO228" s="201" t="s">
        <v>535</v>
      </c>
    </row>
    <row r="229" spans="1:41" s="11" customFormat="1" ht="19.5" customHeight="1">
      <c r="A229" s="24">
        <f t="shared" si="15"/>
        <v>23</v>
      </c>
      <c r="B229" s="29" t="s">
        <v>97</v>
      </c>
      <c r="C229" s="33" t="s">
        <v>25</v>
      </c>
      <c r="D229" s="4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155">
        <f t="shared" si="16"/>
        <v>0</v>
      </c>
      <c r="AL229" s="16"/>
      <c r="AM229" s="134">
        <f t="shared" si="17"/>
        <v>0</v>
      </c>
      <c r="AN229" s="183"/>
      <c r="AO229" s="195"/>
    </row>
    <row r="230" spans="1:41" s="11" customFormat="1" ht="20.25" customHeight="1">
      <c r="A230" s="24">
        <f t="shared" si="15"/>
        <v>24</v>
      </c>
      <c r="B230" s="29" t="s">
        <v>329</v>
      </c>
      <c r="C230" s="33" t="s">
        <v>25</v>
      </c>
      <c r="D230" s="4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>
        <v>20</v>
      </c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155">
        <f t="shared" si="16"/>
        <v>20</v>
      </c>
      <c r="AL230" s="75"/>
      <c r="AM230" s="76">
        <f t="shared" si="17"/>
        <v>0</v>
      </c>
      <c r="AN230" s="184"/>
      <c r="AO230" s="196"/>
    </row>
    <row r="231" spans="1:41" s="11" customFormat="1" ht="30">
      <c r="A231" s="24">
        <f t="shared" si="15"/>
        <v>25</v>
      </c>
      <c r="B231" s="29" t="s">
        <v>254</v>
      </c>
      <c r="C231" s="33" t="s">
        <v>275</v>
      </c>
      <c r="D231" s="4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155">
        <f t="shared" si="16"/>
        <v>0</v>
      </c>
      <c r="AL231" s="16"/>
      <c r="AM231" s="134">
        <f t="shared" si="17"/>
        <v>0</v>
      </c>
      <c r="AN231" s="184"/>
      <c r="AO231" s="195"/>
    </row>
    <row r="232" spans="1:41" s="11" customFormat="1" ht="30">
      <c r="A232" s="24">
        <f t="shared" si="15"/>
        <v>26</v>
      </c>
      <c r="B232" s="29" t="s">
        <v>225</v>
      </c>
      <c r="C232" s="33" t="s">
        <v>25</v>
      </c>
      <c r="D232" s="4"/>
      <c r="E232" s="211"/>
      <c r="F232" s="211"/>
      <c r="G232" s="224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155">
        <f t="shared" si="16"/>
        <v>0</v>
      </c>
      <c r="AL232" s="16"/>
      <c r="AM232" s="134">
        <f t="shared" si="17"/>
        <v>0</v>
      </c>
      <c r="AN232" s="183"/>
      <c r="AO232" s="195"/>
    </row>
    <row r="233" spans="1:41" s="11" customFormat="1" ht="30">
      <c r="A233" s="24">
        <f t="shared" si="15"/>
        <v>27</v>
      </c>
      <c r="B233" s="29" t="s">
        <v>305</v>
      </c>
      <c r="C233" s="33" t="s">
        <v>25</v>
      </c>
      <c r="D233" s="4"/>
      <c r="E233" s="211"/>
      <c r="F233" s="211"/>
      <c r="G233" s="224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>
        <v>5</v>
      </c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155">
        <f t="shared" si="16"/>
        <v>5</v>
      </c>
      <c r="AL233" s="75"/>
      <c r="AM233" s="76">
        <f t="shared" si="17"/>
        <v>0</v>
      </c>
      <c r="AN233" s="183"/>
      <c r="AO233" s="195"/>
    </row>
    <row r="234" spans="1:41" s="11" customFormat="1" ht="15">
      <c r="A234" s="24">
        <f t="shared" si="15"/>
        <v>28</v>
      </c>
      <c r="B234" s="29" t="s">
        <v>122</v>
      </c>
      <c r="C234" s="33" t="s">
        <v>25</v>
      </c>
      <c r="D234" s="4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155">
        <f t="shared" si="16"/>
        <v>0</v>
      </c>
      <c r="AL234" s="16"/>
      <c r="AM234" s="134">
        <f t="shared" si="17"/>
        <v>0</v>
      </c>
      <c r="AN234" s="183"/>
      <c r="AO234" s="195"/>
    </row>
    <row r="235" spans="1:41" s="11" customFormat="1" ht="15">
      <c r="A235" s="24">
        <f t="shared" si="15"/>
        <v>29</v>
      </c>
      <c r="B235" s="29" t="s">
        <v>543</v>
      </c>
      <c r="C235" s="33" t="s">
        <v>25</v>
      </c>
      <c r="D235" s="4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155">
        <f t="shared" si="16"/>
        <v>0</v>
      </c>
      <c r="AL235" s="16"/>
      <c r="AM235" s="134">
        <f t="shared" si="17"/>
        <v>0</v>
      </c>
      <c r="AN235" s="183"/>
      <c r="AO235" s="195"/>
    </row>
    <row r="236" spans="1:41" s="11" customFormat="1" ht="15">
      <c r="A236" s="24">
        <f t="shared" si="15"/>
        <v>30</v>
      </c>
      <c r="B236" s="29" t="s">
        <v>256</v>
      </c>
      <c r="C236" s="33" t="s">
        <v>25</v>
      </c>
      <c r="D236" s="4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155">
        <f t="shared" si="16"/>
        <v>0</v>
      </c>
      <c r="AL236" s="16"/>
      <c r="AM236" s="134">
        <f t="shared" si="17"/>
        <v>0</v>
      </c>
      <c r="AN236" s="184"/>
      <c r="AO236" s="195"/>
    </row>
    <row r="237" spans="1:41" s="11" customFormat="1" ht="15">
      <c r="A237" s="24">
        <f t="shared" si="15"/>
        <v>31</v>
      </c>
      <c r="B237" s="29" t="s">
        <v>188</v>
      </c>
      <c r="C237" s="33" t="s">
        <v>37</v>
      </c>
      <c r="D237" s="4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155">
        <f t="shared" si="16"/>
        <v>0</v>
      </c>
      <c r="AL237" s="16"/>
      <c r="AM237" s="134">
        <f t="shared" si="17"/>
        <v>0</v>
      </c>
      <c r="AN237" s="183"/>
      <c r="AO237" s="195"/>
    </row>
    <row r="238" spans="1:41" s="11" customFormat="1" ht="15">
      <c r="A238" s="24">
        <f t="shared" si="15"/>
        <v>32</v>
      </c>
      <c r="B238" s="29" t="s">
        <v>189</v>
      </c>
      <c r="C238" s="33" t="s">
        <v>25</v>
      </c>
      <c r="D238" s="4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155">
        <f t="shared" si="16"/>
        <v>0</v>
      </c>
      <c r="AL238" s="16"/>
      <c r="AM238" s="134">
        <f t="shared" si="17"/>
        <v>0</v>
      </c>
      <c r="AN238" s="183"/>
      <c r="AO238" s="195"/>
    </row>
    <row r="239" spans="1:41" s="11" customFormat="1" ht="15">
      <c r="A239" s="24">
        <f t="shared" si="15"/>
        <v>33</v>
      </c>
      <c r="B239" s="29" t="s">
        <v>191</v>
      </c>
      <c r="C239" s="33" t="s">
        <v>25</v>
      </c>
      <c r="D239" s="4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>
        <v>20</v>
      </c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155">
        <f t="shared" si="16"/>
        <v>20</v>
      </c>
      <c r="AL239" s="75"/>
      <c r="AM239" s="76">
        <f t="shared" si="17"/>
        <v>0</v>
      </c>
      <c r="AN239" s="183"/>
      <c r="AO239" s="195"/>
    </row>
    <row r="240" spans="1:41" s="11" customFormat="1" ht="15">
      <c r="A240" s="24">
        <f t="shared" si="15"/>
        <v>34</v>
      </c>
      <c r="B240" s="29" t="s">
        <v>394</v>
      </c>
      <c r="C240" s="33" t="s">
        <v>25</v>
      </c>
      <c r="D240" s="4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155">
        <f t="shared" si="16"/>
        <v>0</v>
      </c>
      <c r="AL240" s="16"/>
      <c r="AM240" s="134">
        <f t="shared" si="17"/>
        <v>0</v>
      </c>
      <c r="AN240" s="183"/>
      <c r="AO240" s="196"/>
    </row>
    <row r="241" spans="1:41" s="11" customFormat="1" ht="15">
      <c r="A241" s="24">
        <f t="shared" si="15"/>
        <v>35</v>
      </c>
      <c r="B241" s="29" t="s">
        <v>132</v>
      </c>
      <c r="C241" s="33" t="s">
        <v>25</v>
      </c>
      <c r="D241" s="4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>
        <v>20</v>
      </c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155">
        <f t="shared" si="16"/>
        <v>20</v>
      </c>
      <c r="AL241" s="75"/>
      <c r="AM241" s="76">
        <f t="shared" si="17"/>
        <v>0</v>
      </c>
      <c r="AN241" s="183"/>
      <c r="AO241" s="195"/>
    </row>
    <row r="242" spans="1:41" s="11" customFormat="1" ht="15">
      <c r="A242" s="24">
        <f t="shared" si="15"/>
        <v>36</v>
      </c>
      <c r="B242" s="56" t="s">
        <v>249</v>
      </c>
      <c r="C242" s="33" t="s">
        <v>25</v>
      </c>
      <c r="D242" s="4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155">
        <f t="shared" si="16"/>
        <v>0</v>
      </c>
      <c r="AL242" s="16"/>
      <c r="AM242" s="134">
        <f t="shared" si="17"/>
        <v>0</v>
      </c>
      <c r="AN242" s="184"/>
      <c r="AO242" s="195"/>
    </row>
    <row r="243" spans="1:41" s="11" customFormat="1" ht="15">
      <c r="A243" s="24">
        <f t="shared" si="15"/>
        <v>37</v>
      </c>
      <c r="B243" s="56" t="s">
        <v>250</v>
      </c>
      <c r="C243" s="33" t="s">
        <v>38</v>
      </c>
      <c r="D243" s="4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155">
        <f t="shared" si="16"/>
        <v>0</v>
      </c>
      <c r="AL243" s="16"/>
      <c r="AM243" s="134">
        <f t="shared" si="17"/>
        <v>0</v>
      </c>
      <c r="AN243" s="184"/>
      <c r="AO243" s="195"/>
    </row>
    <row r="244" spans="1:41" s="11" customFormat="1" ht="15">
      <c r="A244" s="24">
        <f t="shared" si="15"/>
        <v>38</v>
      </c>
      <c r="B244" s="56" t="s">
        <v>251</v>
      </c>
      <c r="C244" s="33" t="s">
        <v>38</v>
      </c>
      <c r="D244" s="4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155">
        <f t="shared" si="16"/>
        <v>0</v>
      </c>
      <c r="AL244" s="16"/>
      <c r="AM244" s="134">
        <f t="shared" si="17"/>
        <v>0</v>
      </c>
      <c r="AN244" s="184"/>
      <c r="AO244" s="195"/>
    </row>
    <row r="245" spans="1:41" s="11" customFormat="1" ht="15">
      <c r="A245" s="24">
        <f t="shared" si="15"/>
        <v>39</v>
      </c>
      <c r="B245" s="29" t="s">
        <v>271</v>
      </c>
      <c r="C245" s="33" t="s">
        <v>259</v>
      </c>
      <c r="D245" s="4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155">
        <f t="shared" si="16"/>
        <v>0</v>
      </c>
      <c r="AL245" s="16"/>
      <c r="AM245" s="134">
        <f t="shared" si="17"/>
        <v>0</v>
      </c>
      <c r="AN245" s="184"/>
      <c r="AO245" s="195"/>
    </row>
    <row r="246" spans="1:41" s="11" customFormat="1" ht="15">
      <c r="A246" s="24">
        <f t="shared" si="15"/>
        <v>40</v>
      </c>
      <c r="B246" s="29" t="s">
        <v>190</v>
      </c>
      <c r="C246" s="33" t="s">
        <v>45</v>
      </c>
      <c r="D246" s="4"/>
      <c r="E246" s="211"/>
      <c r="F246" s="211"/>
      <c r="G246" s="224"/>
      <c r="H246" s="211"/>
      <c r="I246" s="224"/>
      <c r="J246" s="224"/>
      <c r="K246" s="224"/>
      <c r="L246" s="211"/>
      <c r="M246" s="224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155">
        <f t="shared" si="16"/>
        <v>0</v>
      </c>
      <c r="AL246" s="16"/>
      <c r="AM246" s="134">
        <f t="shared" si="17"/>
        <v>0</v>
      </c>
      <c r="AN246" s="183"/>
      <c r="AO246" s="195"/>
    </row>
    <row r="247" spans="1:41" s="11" customFormat="1" ht="15">
      <c r="A247" s="24">
        <f t="shared" si="15"/>
        <v>41</v>
      </c>
      <c r="B247" s="29" t="s">
        <v>192</v>
      </c>
      <c r="C247" s="33" t="s">
        <v>45</v>
      </c>
      <c r="D247" s="4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155">
        <f t="shared" si="16"/>
        <v>0</v>
      </c>
      <c r="AL247" s="16"/>
      <c r="AM247" s="134">
        <f t="shared" si="17"/>
        <v>0</v>
      </c>
      <c r="AN247" s="183"/>
      <c r="AO247" s="195"/>
    </row>
    <row r="248" spans="1:41" s="11" customFormat="1" ht="15">
      <c r="A248" s="24">
        <f t="shared" si="15"/>
        <v>42</v>
      </c>
      <c r="B248" s="29" t="s">
        <v>497</v>
      </c>
      <c r="C248" s="33" t="s">
        <v>35</v>
      </c>
      <c r="D248" s="4"/>
      <c r="E248" s="211"/>
      <c r="F248" s="211"/>
      <c r="G248" s="211"/>
      <c r="H248" s="211"/>
      <c r="I248" s="211"/>
      <c r="J248" s="211"/>
      <c r="K248" s="211"/>
      <c r="L248" s="211">
        <v>4</v>
      </c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>
        <v>15</v>
      </c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>
        <v>1</v>
      </c>
      <c r="AH248" s="211"/>
      <c r="AI248" s="211"/>
      <c r="AJ248" s="211"/>
      <c r="AK248" s="155">
        <f t="shared" si="16"/>
        <v>20</v>
      </c>
      <c r="AL248" s="75"/>
      <c r="AM248" s="76">
        <f t="shared" si="17"/>
        <v>0</v>
      </c>
      <c r="AN248" s="183"/>
      <c r="AO248" s="195"/>
    </row>
    <row r="249" spans="1:41" s="11" customFormat="1" ht="15">
      <c r="A249" s="24">
        <f t="shared" si="15"/>
        <v>43</v>
      </c>
      <c r="B249" s="29" t="s">
        <v>125</v>
      </c>
      <c r="C249" s="33" t="s">
        <v>35</v>
      </c>
      <c r="D249" s="4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155">
        <f t="shared" si="16"/>
        <v>0</v>
      </c>
      <c r="AL249" s="16"/>
      <c r="AM249" s="134">
        <f t="shared" si="17"/>
        <v>0</v>
      </c>
      <c r="AN249" s="183"/>
      <c r="AO249" s="195"/>
    </row>
    <row r="250" spans="1:41" s="11" customFormat="1" ht="15">
      <c r="A250" s="24">
        <f t="shared" si="15"/>
        <v>44</v>
      </c>
      <c r="B250" s="29" t="s">
        <v>279</v>
      </c>
      <c r="C250" s="33" t="s">
        <v>86</v>
      </c>
      <c r="D250" s="4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155">
        <f t="shared" si="16"/>
        <v>0</v>
      </c>
      <c r="AL250" s="16"/>
      <c r="AM250" s="134">
        <f t="shared" si="17"/>
        <v>0</v>
      </c>
      <c r="AN250" s="184"/>
      <c r="AO250" s="195"/>
    </row>
    <row r="251" spans="1:41" s="11" customFormat="1" ht="15">
      <c r="A251" s="24">
        <f t="shared" si="15"/>
        <v>45</v>
      </c>
      <c r="B251" s="29" t="s">
        <v>193</v>
      </c>
      <c r="C251" s="33" t="s">
        <v>86</v>
      </c>
      <c r="D251" s="4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155">
        <f t="shared" si="16"/>
        <v>0</v>
      </c>
      <c r="AL251" s="16"/>
      <c r="AM251" s="134">
        <f t="shared" si="17"/>
        <v>0</v>
      </c>
      <c r="AN251" s="183"/>
      <c r="AO251" s="195"/>
    </row>
    <row r="252" spans="1:41" s="11" customFormat="1" ht="15">
      <c r="A252" s="24">
        <f t="shared" si="15"/>
        <v>46</v>
      </c>
      <c r="B252" s="29" t="s">
        <v>420</v>
      </c>
      <c r="C252" s="33" t="s">
        <v>86</v>
      </c>
      <c r="D252" s="4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155">
        <f t="shared" si="16"/>
        <v>0</v>
      </c>
      <c r="AL252" s="16"/>
      <c r="AM252" s="134">
        <f t="shared" si="17"/>
        <v>0</v>
      </c>
      <c r="AN252" s="183"/>
      <c r="AO252" s="195"/>
    </row>
    <row r="253" spans="1:41" s="11" customFormat="1" ht="15">
      <c r="A253" s="24">
        <f t="shared" si="15"/>
        <v>47</v>
      </c>
      <c r="B253" s="29" t="s">
        <v>270</v>
      </c>
      <c r="C253" s="33" t="s">
        <v>86</v>
      </c>
      <c r="D253" s="4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155">
        <f t="shared" si="16"/>
        <v>0</v>
      </c>
      <c r="AL253" s="16"/>
      <c r="AM253" s="134">
        <f t="shared" si="17"/>
        <v>0</v>
      </c>
      <c r="AN253" s="184"/>
      <c r="AO253" s="195"/>
    </row>
    <row r="254" spans="1:41" s="11" customFormat="1" ht="15">
      <c r="A254" s="24">
        <f t="shared" si="15"/>
        <v>48</v>
      </c>
      <c r="B254" s="29" t="s">
        <v>194</v>
      </c>
      <c r="C254" s="33" t="s">
        <v>35</v>
      </c>
      <c r="D254" s="4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155">
        <f t="shared" si="16"/>
        <v>0</v>
      </c>
      <c r="AL254" s="16"/>
      <c r="AM254" s="134">
        <f t="shared" si="17"/>
        <v>0</v>
      </c>
      <c r="AN254" s="184"/>
      <c r="AO254" s="195"/>
    </row>
    <row r="255" spans="1:41" s="11" customFormat="1" ht="15">
      <c r="A255" s="24">
        <f t="shared" si="15"/>
        <v>49</v>
      </c>
      <c r="B255" s="29" t="s">
        <v>386</v>
      </c>
      <c r="C255" s="33" t="s">
        <v>38</v>
      </c>
      <c r="D255" s="4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155">
        <f t="shared" si="16"/>
        <v>0</v>
      </c>
      <c r="AL255" s="16"/>
      <c r="AM255" s="134">
        <f t="shared" si="17"/>
        <v>0</v>
      </c>
      <c r="AN255" s="184"/>
      <c r="AO255" s="195"/>
    </row>
    <row r="256" spans="1:41" s="11" customFormat="1" ht="15">
      <c r="A256" s="24">
        <f t="shared" si="15"/>
        <v>50</v>
      </c>
      <c r="B256" s="96" t="s">
        <v>195</v>
      </c>
      <c r="C256" s="33" t="s">
        <v>37</v>
      </c>
      <c r="D256" s="4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  <c r="AJ256" s="211"/>
      <c r="AK256" s="155">
        <f t="shared" si="16"/>
        <v>0</v>
      </c>
      <c r="AL256" s="16"/>
      <c r="AM256" s="134">
        <f t="shared" si="17"/>
        <v>0</v>
      </c>
      <c r="AN256" s="183"/>
      <c r="AO256" s="195"/>
    </row>
    <row r="257" spans="1:41" s="11" customFormat="1" ht="15">
      <c r="A257" s="24">
        <f t="shared" si="15"/>
        <v>51</v>
      </c>
      <c r="B257" s="96" t="s">
        <v>196</v>
      </c>
      <c r="C257" s="33" t="s">
        <v>87</v>
      </c>
      <c r="D257" s="4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155">
        <f t="shared" si="16"/>
        <v>0</v>
      </c>
      <c r="AL257" s="16"/>
      <c r="AM257" s="134">
        <f t="shared" si="17"/>
        <v>0</v>
      </c>
      <c r="AN257" s="183"/>
      <c r="AO257" s="195"/>
    </row>
    <row r="258" spans="1:41" s="11" customFormat="1" ht="15">
      <c r="A258" s="24">
        <f t="shared" si="15"/>
        <v>52</v>
      </c>
      <c r="B258" s="96" t="s">
        <v>400</v>
      </c>
      <c r="C258" s="33" t="s">
        <v>38</v>
      </c>
      <c r="D258" s="4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155">
        <f t="shared" si="16"/>
        <v>0</v>
      </c>
      <c r="AL258" s="16"/>
      <c r="AM258" s="134">
        <f t="shared" si="17"/>
        <v>0</v>
      </c>
      <c r="AN258" s="183"/>
      <c r="AO258" s="195"/>
    </row>
    <row r="259" spans="1:41" s="11" customFormat="1" ht="15">
      <c r="A259" s="24">
        <f t="shared" si="15"/>
        <v>53</v>
      </c>
      <c r="B259" s="96" t="s">
        <v>399</v>
      </c>
      <c r="C259" s="33" t="s">
        <v>311</v>
      </c>
      <c r="D259" s="4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155">
        <f t="shared" si="16"/>
        <v>0</v>
      </c>
      <c r="AL259" s="16"/>
      <c r="AM259" s="134">
        <f t="shared" si="17"/>
        <v>0</v>
      </c>
      <c r="AN259" s="183"/>
      <c r="AO259" s="196"/>
    </row>
    <row r="260" spans="1:41" s="11" customFormat="1" ht="15">
      <c r="A260" s="24">
        <f t="shared" si="15"/>
        <v>54</v>
      </c>
      <c r="B260" s="96" t="s">
        <v>73</v>
      </c>
      <c r="C260" s="33" t="s">
        <v>25</v>
      </c>
      <c r="D260" s="4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155">
        <f t="shared" si="16"/>
        <v>0</v>
      </c>
      <c r="AL260" s="16"/>
      <c r="AM260" s="134">
        <f t="shared" si="17"/>
        <v>0</v>
      </c>
      <c r="AN260" s="183"/>
      <c r="AO260" s="195"/>
    </row>
    <row r="261" spans="1:41" s="11" customFormat="1" ht="15">
      <c r="A261" s="24">
        <f t="shared" si="15"/>
        <v>55</v>
      </c>
      <c r="B261" s="96" t="s">
        <v>74</v>
      </c>
      <c r="C261" s="33" t="s">
        <v>25</v>
      </c>
      <c r="D261" s="4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155">
        <f t="shared" si="16"/>
        <v>0</v>
      </c>
      <c r="AL261" s="16"/>
      <c r="AM261" s="134">
        <f t="shared" si="17"/>
        <v>0</v>
      </c>
      <c r="AN261" s="183"/>
      <c r="AO261" s="195"/>
    </row>
    <row r="262" spans="1:41" s="11" customFormat="1" ht="15">
      <c r="A262" s="24">
        <f t="shared" si="15"/>
        <v>56</v>
      </c>
      <c r="B262" s="29" t="s">
        <v>218</v>
      </c>
      <c r="C262" s="33" t="s">
        <v>25</v>
      </c>
      <c r="D262" s="4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155">
        <f t="shared" si="16"/>
        <v>0</v>
      </c>
      <c r="AL262" s="16"/>
      <c r="AM262" s="134">
        <f t="shared" si="17"/>
        <v>0</v>
      </c>
      <c r="AN262" s="183"/>
      <c r="AO262" s="195"/>
    </row>
    <row r="263" spans="1:41" s="11" customFormat="1" ht="15">
      <c r="A263" s="24">
        <f t="shared" si="15"/>
        <v>57</v>
      </c>
      <c r="B263" s="29" t="s">
        <v>46</v>
      </c>
      <c r="C263" s="33" t="s">
        <v>25</v>
      </c>
      <c r="D263" s="4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>
        <v>20</v>
      </c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155">
        <f t="shared" si="16"/>
        <v>20</v>
      </c>
      <c r="AL263" s="75"/>
      <c r="AM263" s="76">
        <f t="shared" si="17"/>
        <v>0</v>
      </c>
      <c r="AN263" s="183"/>
      <c r="AO263" s="195"/>
    </row>
    <row r="264" spans="1:41" s="11" customFormat="1" ht="15">
      <c r="A264" s="24">
        <f t="shared" si="15"/>
        <v>58</v>
      </c>
      <c r="B264" s="29" t="s">
        <v>47</v>
      </c>
      <c r="C264" s="33" t="s">
        <v>25</v>
      </c>
      <c r="D264" s="4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155">
        <f t="shared" si="16"/>
        <v>0</v>
      </c>
      <c r="AL264" s="16"/>
      <c r="AM264" s="134">
        <f t="shared" si="17"/>
        <v>0</v>
      </c>
      <c r="AN264" s="183"/>
      <c r="AO264" s="195"/>
    </row>
    <row r="265" spans="1:41" s="11" customFormat="1" ht="15">
      <c r="A265" s="24">
        <f t="shared" si="15"/>
        <v>59</v>
      </c>
      <c r="B265" s="29" t="s">
        <v>482</v>
      </c>
      <c r="C265" s="33" t="s">
        <v>25</v>
      </c>
      <c r="D265" s="4"/>
      <c r="E265" s="211"/>
      <c r="F265" s="211"/>
      <c r="G265" s="211"/>
      <c r="H265" s="211"/>
      <c r="I265" s="211"/>
      <c r="J265" s="211">
        <v>4</v>
      </c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155">
        <f t="shared" si="16"/>
        <v>4</v>
      </c>
      <c r="AL265" s="75"/>
      <c r="AM265" s="76">
        <f t="shared" si="17"/>
        <v>0</v>
      </c>
      <c r="AO265" s="34" t="s">
        <v>480</v>
      </c>
    </row>
    <row r="266" spans="1:41" s="11" customFormat="1" ht="15">
      <c r="A266" s="24">
        <f t="shared" si="15"/>
        <v>60</v>
      </c>
      <c r="B266" s="29" t="s">
        <v>483</v>
      </c>
      <c r="C266" s="33" t="s">
        <v>25</v>
      </c>
      <c r="D266" s="4"/>
      <c r="E266" s="211"/>
      <c r="F266" s="211"/>
      <c r="G266" s="211"/>
      <c r="H266" s="211"/>
      <c r="I266" s="211"/>
      <c r="J266" s="211">
        <v>2</v>
      </c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155">
        <f t="shared" si="16"/>
        <v>2</v>
      </c>
      <c r="AL266" s="75"/>
      <c r="AM266" s="76">
        <f t="shared" si="17"/>
        <v>0</v>
      </c>
      <c r="AN266" s="184" t="s">
        <v>481</v>
      </c>
      <c r="AO266" s="195"/>
    </row>
    <row r="267" spans="1:41" s="11" customFormat="1" ht="15">
      <c r="A267" s="24">
        <f t="shared" si="15"/>
        <v>61</v>
      </c>
      <c r="B267" s="29" t="s">
        <v>484</v>
      </c>
      <c r="C267" s="33" t="s">
        <v>25</v>
      </c>
      <c r="D267" s="4"/>
      <c r="E267" s="211"/>
      <c r="F267" s="211"/>
      <c r="G267" s="211"/>
      <c r="H267" s="211"/>
      <c r="I267" s="211"/>
      <c r="J267" s="211">
        <v>2</v>
      </c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  <c r="AJ267" s="211"/>
      <c r="AK267" s="155">
        <f t="shared" si="16"/>
        <v>2</v>
      </c>
      <c r="AL267" s="75"/>
      <c r="AM267" s="76">
        <f t="shared" si="17"/>
        <v>0</v>
      </c>
      <c r="AN267" s="184" t="s">
        <v>485</v>
      </c>
      <c r="AO267" s="195"/>
    </row>
    <row r="268" spans="1:41" s="11" customFormat="1" ht="23.25" customHeight="1">
      <c r="A268" s="24">
        <f t="shared" si="15"/>
        <v>62</v>
      </c>
      <c r="B268" s="29" t="s">
        <v>343</v>
      </c>
      <c r="C268" s="33" t="s">
        <v>25</v>
      </c>
      <c r="D268" s="4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  <c r="AJ268" s="211"/>
      <c r="AK268" s="155">
        <f t="shared" si="16"/>
        <v>0</v>
      </c>
      <c r="AL268" s="16"/>
      <c r="AM268" s="134">
        <f t="shared" si="17"/>
        <v>0</v>
      </c>
      <c r="AN268" s="183"/>
      <c r="AO268" s="195"/>
    </row>
    <row r="269" spans="1:41" s="11" customFormat="1" ht="15">
      <c r="A269" s="24">
        <f t="shared" si="15"/>
        <v>63</v>
      </c>
      <c r="B269" s="29" t="s">
        <v>48</v>
      </c>
      <c r="C269" s="33" t="s">
        <v>25</v>
      </c>
      <c r="D269" s="4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155">
        <f t="shared" si="16"/>
        <v>0</v>
      </c>
      <c r="AL269" s="16"/>
      <c r="AM269" s="134">
        <f t="shared" si="17"/>
        <v>0</v>
      </c>
      <c r="AN269" s="183"/>
      <c r="AO269" s="195"/>
    </row>
    <row r="270" spans="1:41" s="11" customFormat="1" ht="15">
      <c r="A270" s="24">
        <f t="shared" si="15"/>
        <v>64</v>
      </c>
      <c r="B270" s="29" t="s">
        <v>384</v>
      </c>
      <c r="C270" s="33" t="s">
        <v>25</v>
      </c>
      <c r="D270" s="4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155">
        <f t="shared" si="16"/>
        <v>0</v>
      </c>
      <c r="AL270" s="16"/>
      <c r="AM270" s="134">
        <f t="shared" si="17"/>
        <v>0</v>
      </c>
      <c r="AN270" s="183"/>
      <c r="AO270" s="195"/>
    </row>
    <row r="271" spans="1:41" s="11" customFormat="1" ht="15">
      <c r="A271" s="24">
        <f aca="true" t="shared" si="18" ref="A271:A305">A270+1</f>
        <v>65</v>
      </c>
      <c r="B271" s="29" t="s">
        <v>197</v>
      </c>
      <c r="C271" s="33" t="s">
        <v>35</v>
      </c>
      <c r="D271" s="4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  <c r="AJ271" s="211"/>
      <c r="AK271" s="155">
        <f t="shared" si="16"/>
        <v>0</v>
      </c>
      <c r="AL271" s="16"/>
      <c r="AM271" s="134">
        <f t="shared" si="17"/>
        <v>0</v>
      </c>
      <c r="AN271" s="183"/>
      <c r="AO271" s="195"/>
    </row>
    <row r="272" spans="1:41" s="11" customFormat="1" ht="15">
      <c r="A272" s="24">
        <f t="shared" si="18"/>
        <v>66</v>
      </c>
      <c r="B272" s="29" t="s">
        <v>198</v>
      </c>
      <c r="C272" s="33" t="s">
        <v>35</v>
      </c>
      <c r="D272" s="4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155">
        <f t="shared" si="16"/>
        <v>0</v>
      </c>
      <c r="AL272" s="16"/>
      <c r="AM272" s="134">
        <f t="shared" si="17"/>
        <v>0</v>
      </c>
      <c r="AN272" s="183"/>
      <c r="AO272" s="195"/>
    </row>
    <row r="273" spans="1:41" s="11" customFormat="1" ht="15">
      <c r="A273" s="24">
        <f t="shared" si="18"/>
        <v>67</v>
      </c>
      <c r="B273" s="29" t="s">
        <v>199</v>
      </c>
      <c r="C273" s="33" t="s">
        <v>35</v>
      </c>
      <c r="D273" s="4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155">
        <f t="shared" si="16"/>
        <v>0</v>
      </c>
      <c r="AL273" s="16"/>
      <c r="AM273" s="134">
        <f t="shared" si="17"/>
        <v>0</v>
      </c>
      <c r="AN273" s="183"/>
      <c r="AO273" s="195"/>
    </row>
    <row r="274" spans="1:41" s="11" customFormat="1" ht="15">
      <c r="A274" s="24">
        <f t="shared" si="18"/>
        <v>68</v>
      </c>
      <c r="B274" s="29" t="s">
        <v>200</v>
      </c>
      <c r="C274" s="33" t="s">
        <v>35</v>
      </c>
      <c r="D274" s="4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155">
        <f t="shared" si="16"/>
        <v>0</v>
      </c>
      <c r="AL274" s="16"/>
      <c r="AM274" s="134">
        <f t="shared" si="17"/>
        <v>0</v>
      </c>
      <c r="AN274" s="183"/>
      <c r="AO274" s="195"/>
    </row>
    <row r="275" spans="1:41" s="11" customFormat="1" ht="15">
      <c r="A275" s="24">
        <f t="shared" si="18"/>
        <v>69</v>
      </c>
      <c r="B275" s="29" t="s">
        <v>215</v>
      </c>
      <c r="C275" s="33" t="s">
        <v>25</v>
      </c>
      <c r="D275" s="4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155">
        <f t="shared" si="16"/>
        <v>0</v>
      </c>
      <c r="AL275" s="16"/>
      <c r="AM275" s="134">
        <f t="shared" si="17"/>
        <v>0</v>
      </c>
      <c r="AN275" s="183"/>
      <c r="AO275" s="195"/>
    </row>
    <row r="276" spans="1:41" s="11" customFormat="1" ht="15">
      <c r="A276" s="24">
        <f t="shared" si="18"/>
        <v>70</v>
      </c>
      <c r="B276" s="29" t="s">
        <v>127</v>
      </c>
      <c r="C276" s="33" t="s">
        <v>25</v>
      </c>
      <c r="D276" s="4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155">
        <f t="shared" si="16"/>
        <v>0</v>
      </c>
      <c r="AL276" s="16"/>
      <c r="AM276" s="134">
        <f t="shared" si="17"/>
        <v>0</v>
      </c>
      <c r="AN276" s="183"/>
      <c r="AO276" s="195"/>
    </row>
    <row r="277" spans="1:41" s="11" customFormat="1" ht="18.75" customHeight="1">
      <c r="A277" s="24">
        <f t="shared" si="18"/>
        <v>71</v>
      </c>
      <c r="B277" s="29" t="s">
        <v>236</v>
      </c>
      <c r="C277" s="33" t="s">
        <v>25</v>
      </c>
      <c r="D277" s="4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155">
        <f t="shared" si="16"/>
        <v>0</v>
      </c>
      <c r="AL277" s="16"/>
      <c r="AM277" s="134">
        <f t="shared" si="17"/>
        <v>0</v>
      </c>
      <c r="AN277" s="183"/>
      <c r="AO277" s="195"/>
    </row>
    <row r="278" spans="1:41" s="11" customFormat="1" ht="15">
      <c r="A278" s="24">
        <f t="shared" si="18"/>
        <v>72</v>
      </c>
      <c r="B278" s="29" t="s">
        <v>330</v>
      </c>
      <c r="C278" s="33" t="s">
        <v>25</v>
      </c>
      <c r="D278" s="4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155">
        <f t="shared" si="16"/>
        <v>0</v>
      </c>
      <c r="AL278" s="16"/>
      <c r="AM278" s="134">
        <f t="shared" si="17"/>
        <v>0</v>
      </c>
      <c r="AN278" s="183"/>
      <c r="AO278" s="196"/>
    </row>
    <row r="279" spans="1:41" s="11" customFormat="1" ht="15">
      <c r="A279" s="24">
        <f t="shared" si="18"/>
        <v>73</v>
      </c>
      <c r="B279" s="29" t="s">
        <v>341</v>
      </c>
      <c r="C279" s="33" t="s">
        <v>25</v>
      </c>
      <c r="D279" s="4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155">
        <f t="shared" si="16"/>
        <v>0</v>
      </c>
      <c r="AL279" s="16"/>
      <c r="AM279" s="134">
        <f t="shared" si="17"/>
        <v>0</v>
      </c>
      <c r="AN279" s="183"/>
      <c r="AO279" s="195"/>
    </row>
    <row r="280" spans="1:41" s="11" customFormat="1" ht="15">
      <c r="A280" s="24">
        <f t="shared" si="18"/>
        <v>74</v>
      </c>
      <c r="B280" s="29" t="s">
        <v>129</v>
      </c>
      <c r="C280" s="33" t="s">
        <v>25</v>
      </c>
      <c r="D280" s="4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155">
        <f t="shared" si="16"/>
        <v>0</v>
      </c>
      <c r="AL280" s="16"/>
      <c r="AM280" s="134">
        <f t="shared" si="17"/>
        <v>0</v>
      </c>
      <c r="AN280" s="183"/>
      <c r="AO280" s="195"/>
    </row>
    <row r="281" spans="1:41" s="11" customFormat="1" ht="30">
      <c r="A281" s="24">
        <f t="shared" si="18"/>
        <v>75</v>
      </c>
      <c r="B281" s="29" t="s">
        <v>328</v>
      </c>
      <c r="C281" s="28" t="s">
        <v>25</v>
      </c>
      <c r="D281" s="4"/>
      <c r="E281" s="211"/>
      <c r="F281" s="211"/>
      <c r="G281" s="211"/>
      <c r="H281" s="211"/>
      <c r="I281" s="224"/>
      <c r="J281" s="224"/>
      <c r="K281" s="224"/>
      <c r="L281" s="211"/>
      <c r="M281" s="224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155">
        <f t="shared" si="16"/>
        <v>0</v>
      </c>
      <c r="AL281" s="139"/>
      <c r="AM281" s="134">
        <f t="shared" si="17"/>
        <v>0</v>
      </c>
      <c r="AN281" s="183"/>
      <c r="AO281" s="195"/>
    </row>
    <row r="282" spans="1:41" s="11" customFormat="1" ht="30">
      <c r="A282" s="24">
        <f t="shared" si="18"/>
        <v>76</v>
      </c>
      <c r="B282" s="29" t="s">
        <v>374</v>
      </c>
      <c r="C282" s="28" t="s">
        <v>25</v>
      </c>
      <c r="D282" s="4"/>
      <c r="E282" s="211"/>
      <c r="F282" s="211"/>
      <c r="G282" s="211"/>
      <c r="H282" s="211"/>
      <c r="I282" s="224"/>
      <c r="J282" s="224"/>
      <c r="K282" s="224"/>
      <c r="L282" s="211"/>
      <c r="M282" s="224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155">
        <f t="shared" si="16"/>
        <v>0</v>
      </c>
      <c r="AL282" s="139"/>
      <c r="AM282" s="134">
        <f t="shared" si="17"/>
        <v>0</v>
      </c>
      <c r="AN282" s="183"/>
      <c r="AO282" s="195"/>
    </row>
    <row r="283" spans="1:41" s="11" customFormat="1" ht="15">
      <c r="A283" s="24">
        <f t="shared" si="18"/>
        <v>77</v>
      </c>
      <c r="B283" s="29" t="s">
        <v>50</v>
      </c>
      <c r="C283" s="33" t="s">
        <v>25</v>
      </c>
      <c r="D283" s="4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>
        <v>100</v>
      </c>
      <c r="U283" s="211"/>
      <c r="V283" s="211">
        <v>8</v>
      </c>
      <c r="W283" s="211">
        <v>52</v>
      </c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155">
        <f aca="true" t="shared" si="19" ref="AK283:AK305">SUM(E283:AJ283)</f>
        <v>160</v>
      </c>
      <c r="AL283" s="75"/>
      <c r="AM283" s="76">
        <f t="shared" si="17"/>
        <v>0</v>
      </c>
      <c r="AN283" s="183"/>
      <c r="AO283" s="195"/>
    </row>
    <row r="284" spans="1:41" s="11" customFormat="1" ht="15">
      <c r="A284" s="24">
        <f t="shared" si="18"/>
        <v>78</v>
      </c>
      <c r="B284" s="29" t="s">
        <v>49</v>
      </c>
      <c r="C284" s="33" t="s">
        <v>25</v>
      </c>
      <c r="D284" s="4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>
        <v>100</v>
      </c>
      <c r="U284" s="211"/>
      <c r="V284" s="211"/>
      <c r="W284" s="211">
        <v>50</v>
      </c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155">
        <f t="shared" si="19"/>
        <v>150</v>
      </c>
      <c r="AL284" s="75"/>
      <c r="AM284" s="76">
        <f t="shared" si="17"/>
        <v>0</v>
      </c>
      <c r="AN284" s="183"/>
      <c r="AO284" s="195"/>
    </row>
    <row r="285" spans="1:41" s="11" customFormat="1" ht="15">
      <c r="A285" s="24">
        <f t="shared" si="18"/>
        <v>79</v>
      </c>
      <c r="B285" s="29" t="s">
        <v>262</v>
      </c>
      <c r="C285" s="33" t="s">
        <v>25</v>
      </c>
      <c r="D285" s="4"/>
      <c r="E285" s="211"/>
      <c r="F285" s="211"/>
      <c r="G285" s="211"/>
      <c r="H285" s="211"/>
      <c r="I285" s="211"/>
      <c r="J285" s="211"/>
      <c r="K285" s="211"/>
      <c r="L285" s="211">
        <v>20</v>
      </c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  <c r="AJ285" s="211"/>
      <c r="AK285" s="155">
        <f t="shared" si="19"/>
        <v>20</v>
      </c>
      <c r="AL285" s="75"/>
      <c r="AM285" s="76">
        <f t="shared" si="17"/>
        <v>0</v>
      </c>
      <c r="AN285" s="184"/>
      <c r="AO285" s="195"/>
    </row>
    <row r="286" spans="1:41" s="11" customFormat="1" ht="15">
      <c r="A286" s="24">
        <f t="shared" si="18"/>
        <v>80</v>
      </c>
      <c r="B286" s="29" t="s">
        <v>378</v>
      </c>
      <c r="C286" s="33" t="s">
        <v>25</v>
      </c>
      <c r="D286" s="4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155">
        <f t="shared" si="19"/>
        <v>0</v>
      </c>
      <c r="AL286" s="16"/>
      <c r="AM286" s="134">
        <f t="shared" si="17"/>
        <v>0</v>
      </c>
      <c r="AN286" s="184"/>
      <c r="AO286" s="195"/>
    </row>
    <row r="287" spans="1:41" s="11" customFormat="1" ht="15">
      <c r="A287" s="24">
        <f t="shared" si="18"/>
        <v>81</v>
      </c>
      <c r="B287" s="29" t="s">
        <v>291</v>
      </c>
      <c r="C287" s="33" t="s">
        <v>25</v>
      </c>
      <c r="D287" s="4"/>
      <c r="E287" s="211"/>
      <c r="F287" s="211"/>
      <c r="G287" s="211"/>
      <c r="H287" s="211">
        <v>8</v>
      </c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>
        <v>8</v>
      </c>
      <c r="AD287" s="211"/>
      <c r="AE287" s="211"/>
      <c r="AF287" s="211"/>
      <c r="AG287" s="211"/>
      <c r="AH287" s="211"/>
      <c r="AI287" s="211"/>
      <c r="AJ287" s="211"/>
      <c r="AK287" s="155">
        <f t="shared" si="19"/>
        <v>16</v>
      </c>
      <c r="AL287" s="75"/>
      <c r="AM287" s="76">
        <f t="shared" si="17"/>
        <v>0</v>
      </c>
      <c r="AN287" s="183"/>
      <c r="AO287" s="195"/>
    </row>
    <row r="288" spans="1:41" s="11" customFormat="1" ht="15">
      <c r="A288" s="24">
        <f t="shared" si="18"/>
        <v>82</v>
      </c>
      <c r="B288" s="29" t="s">
        <v>317</v>
      </c>
      <c r="C288" s="33" t="s">
        <v>318</v>
      </c>
      <c r="D288" s="4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155">
        <f t="shared" si="19"/>
        <v>0</v>
      </c>
      <c r="AL288" s="16"/>
      <c r="AM288" s="134">
        <f t="shared" si="17"/>
        <v>0</v>
      </c>
      <c r="AN288" s="183"/>
      <c r="AO288" s="196"/>
    </row>
    <row r="289" spans="1:41" s="11" customFormat="1" ht="15">
      <c r="A289" s="24">
        <f t="shared" si="18"/>
        <v>83</v>
      </c>
      <c r="B289" s="29" t="s">
        <v>292</v>
      </c>
      <c r="C289" s="33" t="s">
        <v>25</v>
      </c>
      <c r="D289" s="4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>
        <v>4</v>
      </c>
      <c r="AD289" s="211"/>
      <c r="AE289" s="211"/>
      <c r="AF289" s="211"/>
      <c r="AG289" s="211"/>
      <c r="AH289" s="211"/>
      <c r="AI289" s="211"/>
      <c r="AJ289" s="211"/>
      <c r="AK289" s="155">
        <f t="shared" si="19"/>
        <v>4</v>
      </c>
      <c r="AL289" s="75"/>
      <c r="AM289" s="76">
        <f t="shared" si="17"/>
        <v>0</v>
      </c>
      <c r="AN289" s="183"/>
      <c r="AO289" s="195"/>
    </row>
    <row r="290" spans="1:41" s="11" customFormat="1" ht="15">
      <c r="A290" s="24">
        <f t="shared" si="18"/>
        <v>84</v>
      </c>
      <c r="B290" s="29" t="s">
        <v>89</v>
      </c>
      <c r="C290" s="33" t="s">
        <v>25</v>
      </c>
      <c r="D290" s="4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155">
        <f t="shared" si="19"/>
        <v>0</v>
      </c>
      <c r="AL290" s="16"/>
      <c r="AM290" s="134">
        <f t="shared" si="17"/>
        <v>0</v>
      </c>
      <c r="AN290" s="183"/>
      <c r="AO290" s="195"/>
    </row>
    <row r="291" spans="1:41" s="11" customFormat="1" ht="15">
      <c r="A291" s="24">
        <f t="shared" si="18"/>
        <v>85</v>
      </c>
      <c r="B291" s="29" t="s">
        <v>90</v>
      </c>
      <c r="C291" s="28" t="s">
        <v>25</v>
      </c>
      <c r="D291" s="4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  <c r="AH291" s="211"/>
      <c r="AI291" s="211"/>
      <c r="AJ291" s="211"/>
      <c r="AK291" s="155">
        <f t="shared" si="19"/>
        <v>0</v>
      </c>
      <c r="AL291" s="16"/>
      <c r="AM291" s="134">
        <f t="shared" si="17"/>
        <v>0</v>
      </c>
      <c r="AN291" s="183"/>
      <c r="AO291" s="195"/>
    </row>
    <row r="292" spans="1:41" s="11" customFormat="1" ht="15">
      <c r="A292" s="24">
        <f t="shared" si="18"/>
        <v>86</v>
      </c>
      <c r="B292" s="29" t="s">
        <v>488</v>
      </c>
      <c r="C292" s="28" t="s">
        <v>25</v>
      </c>
      <c r="D292" s="4"/>
      <c r="E292" s="211"/>
      <c r="F292" s="211"/>
      <c r="G292" s="211"/>
      <c r="H292" s="211"/>
      <c r="I292" s="211"/>
      <c r="J292" s="211">
        <v>4</v>
      </c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155">
        <f t="shared" si="19"/>
        <v>4</v>
      </c>
      <c r="AL292" s="75"/>
      <c r="AM292" s="76">
        <f t="shared" si="17"/>
        <v>0</v>
      </c>
      <c r="AN292" s="183"/>
      <c r="AO292" s="195"/>
    </row>
    <row r="293" spans="1:41" s="11" customFormat="1" ht="15">
      <c r="A293" s="24">
        <f t="shared" si="18"/>
        <v>87</v>
      </c>
      <c r="B293" s="29" t="s">
        <v>296</v>
      </c>
      <c r="C293" s="28" t="s">
        <v>25</v>
      </c>
      <c r="D293" s="4"/>
      <c r="E293" s="211"/>
      <c r="F293" s="211"/>
      <c r="G293" s="211">
        <v>8</v>
      </c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>
        <v>16</v>
      </c>
      <c r="AE293" s="211"/>
      <c r="AF293" s="211"/>
      <c r="AG293" s="211"/>
      <c r="AH293" s="211"/>
      <c r="AI293" s="211"/>
      <c r="AJ293" s="211"/>
      <c r="AK293" s="155">
        <f t="shared" si="19"/>
        <v>24</v>
      </c>
      <c r="AL293" s="75"/>
      <c r="AM293" s="76">
        <f t="shared" si="17"/>
        <v>0</v>
      </c>
      <c r="AN293" s="183"/>
      <c r="AO293" s="195"/>
    </row>
    <row r="294" spans="1:41" s="11" customFormat="1" ht="15">
      <c r="A294" s="24">
        <f t="shared" si="18"/>
        <v>88</v>
      </c>
      <c r="B294" s="92" t="s">
        <v>297</v>
      </c>
      <c r="C294" s="39" t="s">
        <v>25</v>
      </c>
      <c r="D294" s="8"/>
      <c r="E294" s="61"/>
      <c r="F294" s="61"/>
      <c r="G294" s="61"/>
      <c r="H294" s="61"/>
      <c r="I294" s="239"/>
      <c r="J294" s="239"/>
      <c r="K294" s="239"/>
      <c r="L294" s="61"/>
      <c r="M294" s="239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155">
        <f t="shared" si="19"/>
        <v>0</v>
      </c>
      <c r="AL294" s="17"/>
      <c r="AM294" s="134">
        <f t="shared" si="17"/>
        <v>0</v>
      </c>
      <c r="AN294" s="185"/>
      <c r="AO294" s="195"/>
    </row>
    <row r="295" spans="1:41" s="11" customFormat="1" ht="15">
      <c r="A295" s="24">
        <f t="shared" si="18"/>
        <v>89</v>
      </c>
      <c r="B295" s="29" t="s">
        <v>258</v>
      </c>
      <c r="C295" s="28" t="s">
        <v>25</v>
      </c>
      <c r="D295" s="4"/>
      <c r="E295" s="211"/>
      <c r="F295" s="211"/>
      <c r="G295" s="211"/>
      <c r="H295" s="211"/>
      <c r="I295" s="211"/>
      <c r="J295" s="211"/>
      <c r="K295" s="211"/>
      <c r="L295" s="211">
        <v>3</v>
      </c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155">
        <f t="shared" si="19"/>
        <v>3</v>
      </c>
      <c r="AL295" s="75"/>
      <c r="AM295" s="76">
        <f t="shared" si="17"/>
        <v>0</v>
      </c>
      <c r="AN295" s="183"/>
      <c r="AO295" s="195"/>
    </row>
    <row r="296" spans="1:41" s="11" customFormat="1" ht="15">
      <c r="A296" s="24">
        <f t="shared" si="18"/>
        <v>90</v>
      </c>
      <c r="B296" s="29" t="s">
        <v>310</v>
      </c>
      <c r="C296" s="28" t="s">
        <v>25</v>
      </c>
      <c r="D296" s="4"/>
      <c r="E296" s="211"/>
      <c r="F296" s="211"/>
      <c r="G296" s="211"/>
      <c r="H296" s="211"/>
      <c r="I296" s="211"/>
      <c r="J296" s="211">
        <v>10</v>
      </c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155">
        <f t="shared" si="19"/>
        <v>10</v>
      </c>
      <c r="AL296" s="75"/>
      <c r="AM296" s="76">
        <f t="shared" si="17"/>
        <v>0</v>
      </c>
      <c r="AN296" s="183"/>
      <c r="AO296" s="195"/>
    </row>
    <row r="297" spans="1:41" s="11" customFormat="1" ht="15">
      <c r="A297" s="24">
        <f t="shared" si="18"/>
        <v>91</v>
      </c>
      <c r="B297" s="29" t="s">
        <v>124</v>
      </c>
      <c r="C297" s="28" t="s">
        <v>25</v>
      </c>
      <c r="D297" s="4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  <c r="AJ297" s="211"/>
      <c r="AK297" s="155">
        <f t="shared" si="19"/>
        <v>0</v>
      </c>
      <c r="AL297" s="16"/>
      <c r="AM297" s="134">
        <f t="shared" si="17"/>
        <v>0</v>
      </c>
      <c r="AN297" s="183"/>
      <c r="AO297" s="195"/>
    </row>
    <row r="298" spans="1:41" s="11" customFormat="1" ht="15">
      <c r="A298" s="24">
        <f t="shared" si="18"/>
        <v>92</v>
      </c>
      <c r="B298" s="29" t="s">
        <v>260</v>
      </c>
      <c r="C298" s="28" t="s">
        <v>25</v>
      </c>
      <c r="D298" s="4"/>
      <c r="E298" s="4"/>
      <c r="F298" s="4"/>
      <c r="G298" s="4"/>
      <c r="H298" s="4"/>
      <c r="I298" s="4"/>
      <c r="J298" s="4"/>
      <c r="K298" s="4"/>
      <c r="L298" s="4"/>
      <c r="M298" s="211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155">
        <f t="shared" si="19"/>
        <v>0</v>
      </c>
      <c r="AL298" s="146"/>
      <c r="AM298" s="134">
        <f t="shared" si="17"/>
        <v>0</v>
      </c>
      <c r="AN298" s="186"/>
      <c r="AO298" s="195"/>
    </row>
    <row r="299" spans="1:41" s="11" customFormat="1" ht="15">
      <c r="A299" s="24">
        <f t="shared" si="18"/>
        <v>93</v>
      </c>
      <c r="B299" s="29" t="s">
        <v>123</v>
      </c>
      <c r="C299" s="28" t="s">
        <v>25</v>
      </c>
      <c r="D299" s="4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155">
        <f t="shared" si="19"/>
        <v>0</v>
      </c>
      <c r="AL299" s="16"/>
      <c r="AM299" s="134">
        <f aca="true" t="shared" si="20" ref="AM299:AM305">AK299*AL299</f>
        <v>0</v>
      </c>
      <c r="AN299" s="183"/>
      <c r="AO299" s="195"/>
    </row>
    <row r="300" spans="1:41" s="11" customFormat="1" ht="15">
      <c r="A300" s="24">
        <f t="shared" si="18"/>
        <v>94</v>
      </c>
      <c r="B300" s="29" t="s">
        <v>261</v>
      </c>
      <c r="C300" s="33" t="s">
        <v>25</v>
      </c>
      <c r="D300" s="4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155">
        <f t="shared" si="19"/>
        <v>0</v>
      </c>
      <c r="AL300" s="16"/>
      <c r="AM300" s="134">
        <f t="shared" si="20"/>
        <v>0</v>
      </c>
      <c r="AN300" s="184"/>
      <c r="AO300" s="195"/>
    </row>
    <row r="301" spans="1:41" s="11" customFormat="1" ht="15">
      <c r="A301" s="24">
        <f t="shared" si="18"/>
        <v>95</v>
      </c>
      <c r="B301" s="29" t="s">
        <v>216</v>
      </c>
      <c r="C301" s="33" t="s">
        <v>35</v>
      </c>
      <c r="D301" s="4"/>
      <c r="E301" s="211"/>
      <c r="F301" s="211"/>
      <c r="G301" s="211"/>
      <c r="H301" s="211"/>
      <c r="I301" s="224"/>
      <c r="J301" s="224"/>
      <c r="K301" s="224"/>
      <c r="L301" s="211"/>
      <c r="M301" s="224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155">
        <f t="shared" si="19"/>
        <v>0</v>
      </c>
      <c r="AL301" s="16"/>
      <c r="AM301" s="134">
        <f t="shared" si="20"/>
        <v>0</v>
      </c>
      <c r="AN301" s="183"/>
      <c r="AO301" s="195"/>
    </row>
    <row r="302" spans="1:41" s="11" customFormat="1" ht="15">
      <c r="A302" s="24">
        <f t="shared" si="18"/>
        <v>96</v>
      </c>
      <c r="B302" s="29" t="s">
        <v>302</v>
      </c>
      <c r="C302" s="33" t="s">
        <v>35</v>
      </c>
      <c r="D302" s="4"/>
      <c r="E302" s="211"/>
      <c r="F302" s="211"/>
      <c r="G302" s="211"/>
      <c r="H302" s="211"/>
      <c r="I302" s="224"/>
      <c r="J302" s="224"/>
      <c r="K302" s="224"/>
      <c r="L302" s="211"/>
      <c r="M302" s="224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155">
        <f t="shared" si="19"/>
        <v>0</v>
      </c>
      <c r="AL302" s="16"/>
      <c r="AM302" s="134">
        <f t="shared" si="20"/>
        <v>0</v>
      </c>
      <c r="AN302" s="183"/>
      <c r="AO302" s="195"/>
    </row>
    <row r="303" spans="1:41" s="11" customFormat="1" ht="15">
      <c r="A303" s="24">
        <f t="shared" si="18"/>
        <v>97</v>
      </c>
      <c r="B303" s="29" t="s">
        <v>217</v>
      </c>
      <c r="C303" s="33" t="s">
        <v>35</v>
      </c>
      <c r="D303" s="4"/>
      <c r="E303" s="211"/>
      <c r="F303" s="211"/>
      <c r="G303" s="211"/>
      <c r="H303" s="211"/>
      <c r="I303" s="224"/>
      <c r="J303" s="224"/>
      <c r="K303" s="224"/>
      <c r="L303" s="211"/>
      <c r="M303" s="224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155">
        <f t="shared" si="19"/>
        <v>0</v>
      </c>
      <c r="AL303" s="16"/>
      <c r="AM303" s="134">
        <f t="shared" si="20"/>
        <v>0</v>
      </c>
      <c r="AN303" s="183"/>
      <c r="AO303" s="195"/>
    </row>
    <row r="304" spans="1:41" s="11" customFormat="1" ht="15">
      <c r="A304" s="24">
        <f t="shared" si="18"/>
        <v>98</v>
      </c>
      <c r="B304" s="92" t="s">
        <v>300</v>
      </c>
      <c r="C304" s="33" t="s">
        <v>35</v>
      </c>
      <c r="D304" s="103"/>
      <c r="E304" s="211"/>
      <c r="F304" s="211"/>
      <c r="G304" s="211"/>
      <c r="H304" s="211"/>
      <c r="I304" s="224"/>
      <c r="J304" s="224"/>
      <c r="K304" s="240"/>
      <c r="L304" s="213"/>
      <c r="M304" s="239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155">
        <f t="shared" si="19"/>
        <v>0</v>
      </c>
      <c r="AL304" s="17"/>
      <c r="AM304" s="134">
        <f t="shared" si="20"/>
        <v>0</v>
      </c>
      <c r="AN304" s="185"/>
      <c r="AO304" s="195"/>
    </row>
    <row r="305" spans="1:41" s="11" customFormat="1" ht="15">
      <c r="A305" s="24">
        <f t="shared" si="18"/>
        <v>99</v>
      </c>
      <c r="B305" s="92" t="s">
        <v>301</v>
      </c>
      <c r="C305" s="33" t="s">
        <v>35</v>
      </c>
      <c r="D305" s="103"/>
      <c r="E305" s="211"/>
      <c r="F305" s="211"/>
      <c r="G305" s="211"/>
      <c r="H305" s="211"/>
      <c r="I305" s="224"/>
      <c r="J305" s="224"/>
      <c r="K305" s="240"/>
      <c r="L305" s="213"/>
      <c r="M305" s="239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155">
        <f t="shared" si="19"/>
        <v>0</v>
      </c>
      <c r="AL305" s="17"/>
      <c r="AM305" s="134">
        <f t="shared" si="20"/>
        <v>0</v>
      </c>
      <c r="AN305" s="185"/>
      <c r="AO305" s="195"/>
    </row>
    <row r="306" spans="1:41" s="11" customFormat="1" ht="15.75" thickBot="1">
      <c r="A306" s="95"/>
      <c r="B306" s="97"/>
      <c r="C306" s="41"/>
      <c r="D306" s="7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6"/>
      <c r="AG306" s="216"/>
      <c r="AH306" s="216"/>
      <c r="AI306" s="216"/>
      <c r="AJ306" s="216"/>
      <c r="AK306" s="159"/>
      <c r="AL306" s="18"/>
      <c r="AM306" s="140"/>
      <c r="AN306" s="187"/>
      <c r="AO306" s="193"/>
    </row>
    <row r="307" spans="1:41" ht="15">
      <c r="A307" s="93"/>
      <c r="B307" s="94" t="s">
        <v>83</v>
      </c>
      <c r="C307" s="72"/>
      <c r="D307" s="55"/>
      <c r="E307" s="73"/>
      <c r="F307" s="73"/>
      <c r="G307" s="73"/>
      <c r="H307" s="114"/>
      <c r="I307" s="73"/>
      <c r="J307" s="73"/>
      <c r="K307" s="73"/>
      <c r="L307" s="73"/>
      <c r="M307" s="73"/>
      <c r="N307" s="73"/>
      <c r="O307" s="114"/>
      <c r="P307" s="73"/>
      <c r="Q307" s="73"/>
      <c r="R307" s="73"/>
      <c r="S307" s="114"/>
      <c r="T307" s="73"/>
      <c r="U307" s="73"/>
      <c r="V307" s="11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156"/>
      <c r="AL307" s="147"/>
      <c r="AM307" s="148"/>
      <c r="AN307" s="188"/>
      <c r="AO307" s="205"/>
    </row>
    <row r="308" spans="1:41" s="11" customFormat="1" ht="15">
      <c r="A308" s="24">
        <f aca="true" t="shared" si="21" ref="A308:A411">A307+1</f>
        <v>1</v>
      </c>
      <c r="B308" s="78" t="s">
        <v>443</v>
      </c>
      <c r="C308" s="33" t="s">
        <v>25</v>
      </c>
      <c r="D308" s="4"/>
      <c r="E308" s="211"/>
      <c r="F308" s="211"/>
      <c r="G308" s="211"/>
      <c r="H308" s="211"/>
      <c r="I308" s="211"/>
      <c r="J308" s="211"/>
      <c r="K308" s="211"/>
      <c r="L308" s="211">
        <v>5</v>
      </c>
      <c r="M308" s="211"/>
      <c r="N308" s="212"/>
      <c r="O308" s="212"/>
      <c r="P308" s="212"/>
      <c r="Q308" s="211"/>
      <c r="R308" s="211"/>
      <c r="S308" s="211"/>
      <c r="T308" s="211"/>
      <c r="U308" s="211"/>
      <c r="V308" s="211"/>
      <c r="W308" s="211">
        <v>67</v>
      </c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155">
        <f aca="true" t="shared" si="22" ref="AK308:AK375">SUM(E308:AJ308)</f>
        <v>72</v>
      </c>
      <c r="AL308" s="75"/>
      <c r="AM308" s="76">
        <f aca="true" t="shared" si="23" ref="AM308:AM375">AK308*AL308</f>
        <v>0</v>
      </c>
      <c r="AN308" s="168"/>
      <c r="AO308" s="195"/>
    </row>
    <row r="309" spans="1:41" s="11" customFormat="1" ht="15">
      <c r="A309" s="24">
        <v>2</v>
      </c>
      <c r="B309" s="29" t="s">
        <v>442</v>
      </c>
      <c r="C309" s="39" t="s">
        <v>25</v>
      </c>
      <c r="D309" s="8"/>
      <c r="E309" s="61"/>
      <c r="F309" s="61">
        <v>2</v>
      </c>
      <c r="G309" s="61"/>
      <c r="H309" s="61"/>
      <c r="I309" s="61"/>
      <c r="J309" s="61"/>
      <c r="K309" s="61"/>
      <c r="L309" s="61">
        <v>7</v>
      </c>
      <c r="M309" s="61"/>
      <c r="N309" s="213"/>
      <c r="O309" s="213"/>
      <c r="P309" s="213"/>
      <c r="Q309" s="61"/>
      <c r="R309" s="61"/>
      <c r="S309" s="61"/>
      <c r="T309" s="61"/>
      <c r="U309" s="61"/>
      <c r="V309" s="61"/>
      <c r="W309" s="211">
        <v>39</v>
      </c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155">
        <f t="shared" si="22"/>
        <v>48</v>
      </c>
      <c r="AL309" s="77"/>
      <c r="AM309" s="76">
        <f t="shared" si="23"/>
        <v>0</v>
      </c>
      <c r="AN309" s="170"/>
      <c r="AO309" s="195"/>
    </row>
    <row r="310" spans="1:42" s="11" customFormat="1" ht="38.25" customHeight="1">
      <c r="A310" s="24">
        <f t="shared" si="21"/>
        <v>3</v>
      </c>
      <c r="B310" s="29" t="s">
        <v>453</v>
      </c>
      <c r="C310" s="39" t="s">
        <v>25</v>
      </c>
      <c r="D310" s="8"/>
      <c r="E310" s="61"/>
      <c r="F310" s="61"/>
      <c r="G310" s="61"/>
      <c r="H310" s="61">
        <v>20</v>
      </c>
      <c r="I310" s="61"/>
      <c r="J310" s="61"/>
      <c r="K310" s="61"/>
      <c r="L310" s="61"/>
      <c r="M310" s="61"/>
      <c r="N310" s="213"/>
      <c r="O310" s="213"/>
      <c r="P310" s="213"/>
      <c r="Q310" s="61"/>
      <c r="R310" s="61"/>
      <c r="S310" s="61"/>
      <c r="T310" s="61"/>
      <c r="U310" s="61"/>
      <c r="V310" s="6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155">
        <f t="shared" si="22"/>
        <v>20</v>
      </c>
      <c r="AL310" s="77"/>
      <c r="AM310" s="76">
        <f t="shared" si="23"/>
        <v>0</v>
      </c>
      <c r="AN310" s="202"/>
      <c r="AO310" s="162" t="s">
        <v>454</v>
      </c>
      <c r="AP310" s="203"/>
    </row>
    <row r="311" spans="1:41" s="11" customFormat="1" ht="15">
      <c r="A311" s="24">
        <v>4</v>
      </c>
      <c r="B311" s="113" t="s">
        <v>322</v>
      </c>
      <c r="C311" s="39" t="s">
        <v>25</v>
      </c>
      <c r="D311" s="8"/>
      <c r="E311" s="61"/>
      <c r="F311" s="61"/>
      <c r="G311" s="61"/>
      <c r="H311" s="61"/>
      <c r="I311" s="61"/>
      <c r="J311" s="61"/>
      <c r="K311" s="61"/>
      <c r="L311" s="61"/>
      <c r="M311" s="61"/>
      <c r="N311" s="213"/>
      <c r="O311" s="213"/>
      <c r="P311" s="213"/>
      <c r="Q311" s="61"/>
      <c r="R311" s="61"/>
      <c r="S311" s="61"/>
      <c r="T311" s="61"/>
      <c r="U311" s="61"/>
      <c r="V311" s="6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155">
        <f t="shared" si="22"/>
        <v>0</v>
      </c>
      <c r="AL311" s="17"/>
      <c r="AM311" s="134">
        <f t="shared" si="23"/>
        <v>0</v>
      </c>
      <c r="AN311" s="170"/>
      <c r="AO311" s="196"/>
    </row>
    <row r="312" spans="1:41" s="11" customFormat="1" ht="15">
      <c r="A312" s="24">
        <f t="shared" si="21"/>
        <v>5</v>
      </c>
      <c r="B312" s="105" t="s">
        <v>395</v>
      </c>
      <c r="C312" s="28" t="s">
        <v>42</v>
      </c>
      <c r="D312" s="8"/>
      <c r="E312" s="61"/>
      <c r="F312" s="61"/>
      <c r="G312" s="61"/>
      <c r="H312" s="61"/>
      <c r="I312" s="61"/>
      <c r="J312" s="61"/>
      <c r="K312" s="61"/>
      <c r="L312" s="61"/>
      <c r="M312" s="61"/>
      <c r="N312" s="213"/>
      <c r="O312" s="213"/>
      <c r="P312" s="213"/>
      <c r="Q312" s="61"/>
      <c r="R312" s="61"/>
      <c r="S312" s="61"/>
      <c r="T312" s="61"/>
      <c r="U312" s="61"/>
      <c r="V312" s="6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155">
        <f t="shared" si="22"/>
        <v>0</v>
      </c>
      <c r="AL312" s="17"/>
      <c r="AM312" s="134">
        <f t="shared" si="23"/>
        <v>0</v>
      </c>
      <c r="AN312" s="170"/>
      <c r="AO312" s="196"/>
    </row>
    <row r="313" spans="1:41" s="11" customFormat="1" ht="15">
      <c r="A313" s="24">
        <f t="shared" si="21"/>
        <v>6</v>
      </c>
      <c r="B313" s="59" t="s">
        <v>220</v>
      </c>
      <c r="C313" s="39" t="s">
        <v>25</v>
      </c>
      <c r="D313" s="8"/>
      <c r="E313" s="61"/>
      <c r="F313" s="61"/>
      <c r="G313" s="61"/>
      <c r="H313" s="61"/>
      <c r="I313" s="61"/>
      <c r="J313" s="61"/>
      <c r="K313" s="61"/>
      <c r="L313" s="61"/>
      <c r="M313" s="61"/>
      <c r="N313" s="213"/>
      <c r="O313" s="213"/>
      <c r="P313" s="213"/>
      <c r="Q313" s="61"/>
      <c r="R313" s="61"/>
      <c r="S313" s="61"/>
      <c r="T313" s="61"/>
      <c r="U313" s="61"/>
      <c r="V313" s="6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155">
        <f t="shared" si="22"/>
        <v>0</v>
      </c>
      <c r="AL313" s="17"/>
      <c r="AM313" s="134">
        <f t="shared" si="23"/>
        <v>0</v>
      </c>
      <c r="AN313" s="170"/>
      <c r="AO313" s="195"/>
    </row>
    <row r="314" spans="1:41" s="11" customFormat="1" ht="15">
      <c r="A314" s="24">
        <f t="shared" si="21"/>
        <v>7</v>
      </c>
      <c r="B314" s="78" t="s">
        <v>237</v>
      </c>
      <c r="C314" s="33" t="s">
        <v>25</v>
      </c>
      <c r="D314" s="4"/>
      <c r="E314" s="211"/>
      <c r="F314" s="211"/>
      <c r="G314" s="211"/>
      <c r="H314" s="211"/>
      <c r="I314" s="211"/>
      <c r="J314" s="211"/>
      <c r="K314" s="211"/>
      <c r="L314" s="211"/>
      <c r="M314" s="211"/>
      <c r="N314" s="212"/>
      <c r="O314" s="212"/>
      <c r="P314" s="212"/>
      <c r="Q314" s="211"/>
      <c r="R314" s="211"/>
      <c r="S314" s="211"/>
      <c r="T314" s="211"/>
      <c r="U314" s="211"/>
      <c r="V314" s="211"/>
      <c r="W314" s="211">
        <v>60</v>
      </c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155">
        <f t="shared" si="22"/>
        <v>60</v>
      </c>
      <c r="AL314" s="75"/>
      <c r="AM314" s="76">
        <f t="shared" si="23"/>
        <v>0</v>
      </c>
      <c r="AN314" s="168"/>
      <c r="AO314" s="195"/>
    </row>
    <row r="315" spans="1:41" s="11" customFormat="1" ht="15">
      <c r="A315" s="24">
        <f t="shared" si="21"/>
        <v>8</v>
      </c>
      <c r="B315" s="78" t="s">
        <v>331</v>
      </c>
      <c r="C315" s="33" t="s">
        <v>25</v>
      </c>
      <c r="D315" s="4"/>
      <c r="E315" s="211"/>
      <c r="F315" s="211"/>
      <c r="G315" s="211"/>
      <c r="H315" s="211"/>
      <c r="I315" s="211"/>
      <c r="J315" s="211"/>
      <c r="K315" s="211"/>
      <c r="L315" s="211"/>
      <c r="M315" s="211"/>
      <c r="N315" s="212"/>
      <c r="O315" s="212"/>
      <c r="P315" s="212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155">
        <f t="shared" si="22"/>
        <v>0</v>
      </c>
      <c r="AL315" s="16"/>
      <c r="AM315" s="134">
        <f t="shared" si="23"/>
        <v>0</v>
      </c>
      <c r="AN315" s="168"/>
      <c r="AO315" s="195"/>
    </row>
    <row r="316" spans="1:41" s="11" customFormat="1" ht="15">
      <c r="A316" s="24">
        <f t="shared" si="21"/>
        <v>9</v>
      </c>
      <c r="B316" s="78" t="s">
        <v>472</v>
      </c>
      <c r="C316" s="33" t="s">
        <v>25</v>
      </c>
      <c r="D316" s="4"/>
      <c r="E316" s="211"/>
      <c r="F316" s="211"/>
      <c r="G316" s="211"/>
      <c r="H316" s="211"/>
      <c r="I316" s="211"/>
      <c r="J316" s="211"/>
      <c r="K316" s="211"/>
      <c r="L316" s="211"/>
      <c r="M316" s="211"/>
      <c r="N316" s="212"/>
      <c r="O316" s="212"/>
      <c r="P316" s="212"/>
      <c r="Q316" s="211"/>
      <c r="R316" s="211"/>
      <c r="S316" s="211">
        <v>30</v>
      </c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155">
        <f t="shared" si="22"/>
        <v>30</v>
      </c>
      <c r="AL316" s="75"/>
      <c r="AM316" s="76">
        <f t="shared" si="23"/>
        <v>0</v>
      </c>
      <c r="AN316" s="168"/>
      <c r="AO316" s="195"/>
    </row>
    <row r="317" spans="1:41" s="11" customFormat="1" ht="15">
      <c r="A317" s="24">
        <f t="shared" si="21"/>
        <v>10</v>
      </c>
      <c r="B317" s="78" t="s">
        <v>265</v>
      </c>
      <c r="C317" s="33" t="s">
        <v>25</v>
      </c>
      <c r="D317" s="4"/>
      <c r="E317" s="211"/>
      <c r="F317" s="211"/>
      <c r="G317" s="211"/>
      <c r="H317" s="211"/>
      <c r="I317" s="211"/>
      <c r="J317" s="211"/>
      <c r="K317" s="211"/>
      <c r="L317" s="211"/>
      <c r="M317" s="211"/>
      <c r="N317" s="212"/>
      <c r="O317" s="212"/>
      <c r="P317" s="212"/>
      <c r="Q317" s="211"/>
      <c r="R317" s="211"/>
      <c r="S317" s="211"/>
      <c r="T317" s="211"/>
      <c r="U317" s="211"/>
      <c r="V317" s="211"/>
      <c r="W317" s="211">
        <v>30</v>
      </c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155">
        <f t="shared" si="22"/>
        <v>30</v>
      </c>
      <c r="AL317" s="75"/>
      <c r="AM317" s="76">
        <f t="shared" si="23"/>
        <v>0</v>
      </c>
      <c r="AN317" s="168"/>
      <c r="AO317" s="195"/>
    </row>
    <row r="318" spans="1:41" s="11" customFormat="1" ht="15">
      <c r="A318" s="24">
        <f t="shared" si="21"/>
        <v>11</v>
      </c>
      <c r="B318" s="78" t="s">
        <v>379</v>
      </c>
      <c r="C318" s="33" t="s">
        <v>25</v>
      </c>
      <c r="D318" s="4"/>
      <c r="E318" s="211"/>
      <c r="F318" s="211"/>
      <c r="G318" s="211"/>
      <c r="H318" s="211"/>
      <c r="I318" s="211"/>
      <c r="J318" s="211"/>
      <c r="K318" s="211"/>
      <c r="L318" s="211"/>
      <c r="M318" s="211"/>
      <c r="N318" s="212"/>
      <c r="O318" s="212"/>
      <c r="P318" s="212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155">
        <f t="shared" si="22"/>
        <v>0</v>
      </c>
      <c r="AL318" s="16"/>
      <c r="AM318" s="134">
        <f t="shared" si="23"/>
        <v>0</v>
      </c>
      <c r="AN318" s="168"/>
      <c r="AO318" s="195"/>
    </row>
    <row r="319" spans="1:41" s="11" customFormat="1" ht="15">
      <c r="A319" s="24">
        <f t="shared" si="21"/>
        <v>12</v>
      </c>
      <c r="B319" s="78" t="s">
        <v>70</v>
      </c>
      <c r="C319" s="28" t="s">
        <v>41</v>
      </c>
      <c r="D319" s="4"/>
      <c r="E319" s="211"/>
      <c r="F319" s="211"/>
      <c r="G319" s="211"/>
      <c r="H319" s="211"/>
      <c r="I319" s="224"/>
      <c r="J319" s="224"/>
      <c r="K319" s="224"/>
      <c r="L319" s="211"/>
      <c r="M319" s="224"/>
      <c r="N319" s="212"/>
      <c r="O319" s="212"/>
      <c r="P319" s="212"/>
      <c r="Q319" s="211"/>
      <c r="R319" s="211"/>
      <c r="S319" s="211"/>
      <c r="T319" s="211"/>
      <c r="U319" s="211"/>
      <c r="V319" s="211"/>
      <c r="W319" s="211">
        <v>40</v>
      </c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155">
        <f t="shared" si="22"/>
        <v>40</v>
      </c>
      <c r="AL319" s="85"/>
      <c r="AM319" s="76">
        <f t="shared" si="23"/>
        <v>0</v>
      </c>
      <c r="AN319" s="168"/>
      <c r="AO319" s="195"/>
    </row>
    <row r="320" spans="1:41" s="11" customFormat="1" ht="15">
      <c r="A320" s="24">
        <f t="shared" si="21"/>
        <v>13</v>
      </c>
      <c r="B320" s="78" t="s">
        <v>319</v>
      </c>
      <c r="C320" s="28" t="s">
        <v>25</v>
      </c>
      <c r="D320" s="4"/>
      <c r="E320" s="211"/>
      <c r="F320" s="211"/>
      <c r="G320" s="211"/>
      <c r="H320" s="211"/>
      <c r="I320" s="224"/>
      <c r="J320" s="224">
        <v>10</v>
      </c>
      <c r="K320" s="224"/>
      <c r="L320" s="211"/>
      <c r="M320" s="224"/>
      <c r="N320" s="212"/>
      <c r="O320" s="212"/>
      <c r="P320" s="212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155">
        <f t="shared" si="22"/>
        <v>10</v>
      </c>
      <c r="AL320" s="85"/>
      <c r="AM320" s="76">
        <f t="shared" si="23"/>
        <v>0</v>
      </c>
      <c r="AO320" s="102" t="s">
        <v>477</v>
      </c>
    </row>
    <row r="321" spans="1:41" s="11" customFormat="1" ht="15">
      <c r="A321" s="24">
        <f t="shared" si="21"/>
        <v>14</v>
      </c>
      <c r="B321" s="78" t="s">
        <v>439</v>
      </c>
      <c r="C321" s="28" t="s">
        <v>25</v>
      </c>
      <c r="D321" s="4"/>
      <c r="E321" s="211"/>
      <c r="F321" s="211"/>
      <c r="G321" s="211"/>
      <c r="H321" s="211"/>
      <c r="I321" s="224"/>
      <c r="J321" s="224"/>
      <c r="K321" s="224"/>
      <c r="L321" s="211"/>
      <c r="M321" s="224"/>
      <c r="N321" s="212"/>
      <c r="O321" s="212"/>
      <c r="P321" s="212"/>
      <c r="Q321" s="211"/>
      <c r="R321" s="211"/>
      <c r="S321" s="211"/>
      <c r="T321" s="211"/>
      <c r="U321" s="211"/>
      <c r="V321" s="211">
        <v>10</v>
      </c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155">
        <f t="shared" si="22"/>
        <v>10</v>
      </c>
      <c r="AL321" s="85"/>
      <c r="AM321" s="76">
        <f t="shared" si="23"/>
        <v>0</v>
      </c>
      <c r="AN321" s="169" t="s">
        <v>438</v>
      </c>
      <c r="AO321" s="195"/>
    </row>
    <row r="322" spans="1:41" s="11" customFormat="1" ht="15">
      <c r="A322" s="24">
        <f t="shared" si="21"/>
        <v>15</v>
      </c>
      <c r="B322" s="78" t="s">
        <v>327</v>
      </c>
      <c r="C322" s="28" t="s">
        <v>25</v>
      </c>
      <c r="D322" s="4"/>
      <c r="E322" s="211"/>
      <c r="F322" s="211"/>
      <c r="G322" s="211"/>
      <c r="H322" s="211"/>
      <c r="I322" s="211"/>
      <c r="J322" s="211"/>
      <c r="K322" s="211"/>
      <c r="L322" s="211"/>
      <c r="M322" s="211"/>
      <c r="N322" s="212"/>
      <c r="O322" s="212"/>
      <c r="P322" s="212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155">
        <f t="shared" si="22"/>
        <v>0</v>
      </c>
      <c r="AL322" s="139"/>
      <c r="AM322" s="134">
        <f t="shared" si="23"/>
        <v>0</v>
      </c>
      <c r="AN322" s="168"/>
      <c r="AO322" s="195"/>
    </row>
    <row r="323" spans="1:41" s="11" customFormat="1" ht="15">
      <c r="A323" s="24">
        <f t="shared" si="21"/>
        <v>16</v>
      </c>
      <c r="B323" s="78" t="s">
        <v>115</v>
      </c>
      <c r="C323" s="33" t="s">
        <v>41</v>
      </c>
      <c r="D323" s="4"/>
      <c r="E323" s="211"/>
      <c r="F323" s="211"/>
      <c r="G323" s="211"/>
      <c r="H323" s="211"/>
      <c r="I323" s="211"/>
      <c r="J323" s="211"/>
      <c r="K323" s="211"/>
      <c r="L323" s="211"/>
      <c r="M323" s="211"/>
      <c r="N323" s="212"/>
      <c r="O323" s="212"/>
      <c r="P323" s="212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155">
        <f t="shared" si="22"/>
        <v>0</v>
      </c>
      <c r="AL323" s="16"/>
      <c r="AM323" s="134">
        <f t="shared" si="23"/>
        <v>0</v>
      </c>
      <c r="AN323" s="168"/>
      <c r="AO323" s="195"/>
    </row>
    <row r="324" spans="1:41" s="11" customFormat="1" ht="15">
      <c r="A324" s="24">
        <f t="shared" si="21"/>
        <v>17</v>
      </c>
      <c r="B324" s="78" t="s">
        <v>434</v>
      </c>
      <c r="C324" s="33" t="s">
        <v>25</v>
      </c>
      <c r="D324" s="4"/>
      <c r="E324" s="211"/>
      <c r="F324" s="211"/>
      <c r="G324" s="211"/>
      <c r="H324" s="211"/>
      <c r="I324" s="211">
        <v>20</v>
      </c>
      <c r="J324" s="211"/>
      <c r="K324" s="211"/>
      <c r="L324" s="211"/>
      <c r="M324" s="211"/>
      <c r="N324" s="212"/>
      <c r="O324" s="212"/>
      <c r="P324" s="212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  <c r="AJ324" s="211"/>
      <c r="AK324" s="155">
        <f t="shared" si="22"/>
        <v>20</v>
      </c>
      <c r="AL324" s="75"/>
      <c r="AM324" s="76">
        <f t="shared" si="23"/>
        <v>0</v>
      </c>
      <c r="AN324" s="168"/>
      <c r="AO324" s="195" t="s">
        <v>468</v>
      </c>
    </row>
    <row r="325" spans="1:41" s="11" customFormat="1" ht="15">
      <c r="A325" s="24">
        <f t="shared" si="21"/>
        <v>18</v>
      </c>
      <c r="B325" s="78" t="s">
        <v>487</v>
      </c>
      <c r="C325" s="33" t="s">
        <v>25</v>
      </c>
      <c r="D325" s="4"/>
      <c r="E325" s="211"/>
      <c r="F325" s="211"/>
      <c r="G325" s="211"/>
      <c r="H325" s="211"/>
      <c r="I325" s="211"/>
      <c r="J325" s="211">
        <v>4</v>
      </c>
      <c r="K325" s="211"/>
      <c r="L325" s="211"/>
      <c r="M325" s="211"/>
      <c r="N325" s="212"/>
      <c r="O325" s="212"/>
      <c r="P325" s="212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155">
        <f t="shared" si="22"/>
        <v>4</v>
      </c>
      <c r="AL325" s="75"/>
      <c r="AM325" s="76">
        <f t="shared" si="23"/>
        <v>0</v>
      </c>
      <c r="AN325" s="169" t="s">
        <v>486</v>
      </c>
      <c r="AO325" s="195"/>
    </row>
    <row r="326" spans="1:41" s="11" customFormat="1" ht="15">
      <c r="A326" s="24">
        <f t="shared" si="21"/>
        <v>19</v>
      </c>
      <c r="B326" s="78" t="s">
        <v>293</v>
      </c>
      <c r="C326" s="33" t="s">
        <v>25</v>
      </c>
      <c r="D326" s="4"/>
      <c r="E326" s="211"/>
      <c r="F326" s="211"/>
      <c r="G326" s="211"/>
      <c r="H326" s="211"/>
      <c r="I326" s="211"/>
      <c r="J326" s="211"/>
      <c r="K326" s="211"/>
      <c r="L326" s="211"/>
      <c r="M326" s="211"/>
      <c r="N326" s="212"/>
      <c r="O326" s="212"/>
      <c r="P326" s="212"/>
      <c r="Q326" s="211"/>
      <c r="R326" s="211"/>
      <c r="S326" s="211"/>
      <c r="T326" s="211"/>
      <c r="U326" s="211"/>
      <c r="V326" s="211"/>
      <c r="W326" s="211">
        <v>30</v>
      </c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  <c r="AJ326" s="211"/>
      <c r="AK326" s="155">
        <f t="shared" si="22"/>
        <v>30</v>
      </c>
      <c r="AL326" s="75"/>
      <c r="AM326" s="76">
        <f t="shared" si="23"/>
        <v>0</v>
      </c>
      <c r="AN326" s="168"/>
      <c r="AO326" s="195"/>
    </row>
    <row r="327" spans="1:41" s="11" customFormat="1" ht="15">
      <c r="A327" s="24">
        <f t="shared" si="21"/>
        <v>20</v>
      </c>
      <c r="B327" s="78" t="s">
        <v>84</v>
      </c>
      <c r="C327" s="33" t="s">
        <v>25</v>
      </c>
      <c r="D327" s="4"/>
      <c r="E327" s="211"/>
      <c r="F327" s="211"/>
      <c r="G327" s="211"/>
      <c r="H327" s="211"/>
      <c r="I327" s="211"/>
      <c r="J327" s="211"/>
      <c r="K327" s="211"/>
      <c r="L327" s="211"/>
      <c r="M327" s="211"/>
      <c r="N327" s="212"/>
      <c r="O327" s="212"/>
      <c r="P327" s="212"/>
      <c r="Q327" s="211"/>
      <c r="R327" s="211"/>
      <c r="S327" s="211"/>
      <c r="T327" s="211"/>
      <c r="U327" s="211"/>
      <c r="V327" s="211"/>
      <c r="W327" s="211">
        <v>30</v>
      </c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  <c r="AJ327" s="211"/>
      <c r="AK327" s="155">
        <f t="shared" si="22"/>
        <v>30</v>
      </c>
      <c r="AL327" s="75"/>
      <c r="AM327" s="76">
        <f t="shared" si="23"/>
        <v>0</v>
      </c>
      <c r="AN327" s="168"/>
      <c r="AO327" s="195"/>
    </row>
    <row r="328" spans="1:41" s="11" customFormat="1" ht="15">
      <c r="A328" s="24">
        <f t="shared" si="21"/>
        <v>21</v>
      </c>
      <c r="B328" s="79" t="s">
        <v>290</v>
      </c>
      <c r="C328" s="33" t="s">
        <v>69</v>
      </c>
      <c r="D328" s="4"/>
      <c r="E328" s="211"/>
      <c r="F328" s="211"/>
      <c r="G328" s="211"/>
      <c r="H328" s="211"/>
      <c r="I328" s="211"/>
      <c r="J328" s="211"/>
      <c r="K328" s="211"/>
      <c r="L328" s="211"/>
      <c r="M328" s="211"/>
      <c r="N328" s="212"/>
      <c r="O328" s="212"/>
      <c r="P328" s="212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  <c r="AJ328" s="211"/>
      <c r="AK328" s="155">
        <f t="shared" si="22"/>
        <v>0</v>
      </c>
      <c r="AL328" s="139"/>
      <c r="AM328" s="134">
        <f t="shared" si="23"/>
        <v>0</v>
      </c>
      <c r="AN328" s="168"/>
      <c r="AO328" s="195"/>
    </row>
    <row r="329" spans="1:41" s="11" customFormat="1" ht="15">
      <c r="A329" s="24">
        <f t="shared" si="21"/>
        <v>22</v>
      </c>
      <c r="B329" s="57" t="s">
        <v>323</v>
      </c>
      <c r="C329" s="33" t="s">
        <v>69</v>
      </c>
      <c r="D329" s="4"/>
      <c r="E329" s="211"/>
      <c r="F329" s="211"/>
      <c r="G329" s="211"/>
      <c r="H329" s="211"/>
      <c r="I329" s="211"/>
      <c r="J329" s="211"/>
      <c r="K329" s="211"/>
      <c r="L329" s="211"/>
      <c r="M329" s="211"/>
      <c r="N329" s="212"/>
      <c r="O329" s="212"/>
      <c r="P329" s="212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  <c r="AJ329" s="211"/>
      <c r="AK329" s="155">
        <f t="shared" si="22"/>
        <v>0</v>
      </c>
      <c r="AL329" s="139"/>
      <c r="AM329" s="134">
        <f t="shared" si="23"/>
        <v>0</v>
      </c>
      <c r="AN329" s="169"/>
      <c r="AO329" s="196"/>
    </row>
    <row r="330" spans="1:41" s="11" customFormat="1" ht="15">
      <c r="A330" s="24">
        <f t="shared" si="21"/>
        <v>23</v>
      </c>
      <c r="B330" s="56" t="s">
        <v>273</v>
      </c>
      <c r="C330" s="33" t="s">
        <v>25</v>
      </c>
      <c r="D330" s="4"/>
      <c r="E330" s="211"/>
      <c r="F330" s="211"/>
      <c r="G330" s="211"/>
      <c r="H330" s="211"/>
      <c r="I330" s="211"/>
      <c r="J330" s="211"/>
      <c r="K330" s="211"/>
      <c r="L330" s="211"/>
      <c r="M330" s="211"/>
      <c r="N330" s="212"/>
      <c r="O330" s="212"/>
      <c r="P330" s="212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155">
        <f t="shared" si="22"/>
        <v>0</v>
      </c>
      <c r="AL330" s="139"/>
      <c r="AM330" s="134">
        <f t="shared" si="23"/>
        <v>0</v>
      </c>
      <c r="AN330" s="169"/>
      <c r="AO330" s="196"/>
    </row>
    <row r="331" spans="1:41" s="11" customFormat="1" ht="15">
      <c r="A331" s="24">
        <f t="shared" si="21"/>
        <v>24</v>
      </c>
      <c r="B331" s="57" t="s">
        <v>274</v>
      </c>
      <c r="C331" s="33" t="s">
        <v>25</v>
      </c>
      <c r="D331" s="4"/>
      <c r="E331" s="211"/>
      <c r="F331" s="211"/>
      <c r="G331" s="211"/>
      <c r="H331" s="211"/>
      <c r="I331" s="211"/>
      <c r="J331" s="211"/>
      <c r="K331" s="211"/>
      <c r="L331" s="211"/>
      <c r="M331" s="211"/>
      <c r="N331" s="212"/>
      <c r="O331" s="212"/>
      <c r="P331" s="212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155">
        <f t="shared" si="22"/>
        <v>0</v>
      </c>
      <c r="AL331" s="139"/>
      <c r="AM331" s="134">
        <f t="shared" si="23"/>
        <v>0</v>
      </c>
      <c r="AN331" s="169"/>
      <c r="AO331" s="195"/>
    </row>
    <row r="332" spans="1:41" s="11" customFormat="1" ht="15">
      <c r="A332" s="24">
        <f t="shared" si="21"/>
        <v>25</v>
      </c>
      <c r="B332" s="78" t="s">
        <v>103</v>
      </c>
      <c r="C332" s="33" t="s">
        <v>25</v>
      </c>
      <c r="D332" s="4"/>
      <c r="E332" s="211"/>
      <c r="F332" s="211"/>
      <c r="G332" s="211"/>
      <c r="H332" s="211"/>
      <c r="I332" s="211"/>
      <c r="J332" s="211"/>
      <c r="K332" s="211"/>
      <c r="L332" s="211"/>
      <c r="M332" s="211"/>
      <c r="N332" s="212"/>
      <c r="O332" s="212"/>
      <c r="P332" s="212"/>
      <c r="Q332" s="211"/>
      <c r="R332" s="211"/>
      <c r="S332" s="211"/>
      <c r="T332" s="211"/>
      <c r="U332" s="211"/>
      <c r="V332" s="211"/>
      <c r="W332" s="211">
        <v>60</v>
      </c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>
        <v>12</v>
      </c>
      <c r="AK332" s="155">
        <f t="shared" si="22"/>
        <v>72</v>
      </c>
      <c r="AL332" s="75"/>
      <c r="AM332" s="76">
        <f t="shared" si="23"/>
        <v>0</v>
      </c>
      <c r="AO332" s="102" t="s">
        <v>470</v>
      </c>
    </row>
    <row r="333" spans="1:41" s="11" customFormat="1" ht="15">
      <c r="A333" s="24">
        <f t="shared" si="21"/>
        <v>26</v>
      </c>
      <c r="B333" s="78" t="s">
        <v>224</v>
      </c>
      <c r="C333" s="33" t="s">
        <v>25</v>
      </c>
      <c r="D333" s="4"/>
      <c r="E333" s="211"/>
      <c r="F333" s="211"/>
      <c r="G333" s="211"/>
      <c r="H333" s="211"/>
      <c r="I333" s="211"/>
      <c r="J333" s="211"/>
      <c r="K333" s="211"/>
      <c r="L333" s="211"/>
      <c r="M333" s="211"/>
      <c r="N333" s="212"/>
      <c r="O333" s="212"/>
      <c r="P333" s="212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155">
        <f t="shared" si="22"/>
        <v>0</v>
      </c>
      <c r="AL333" s="16"/>
      <c r="AM333" s="134">
        <f t="shared" si="23"/>
        <v>0</v>
      </c>
      <c r="AN333" s="168"/>
      <c r="AO333" s="195"/>
    </row>
    <row r="334" spans="1:41" s="11" customFormat="1" ht="15">
      <c r="A334" s="24">
        <f t="shared" si="21"/>
        <v>27</v>
      </c>
      <c r="B334" s="78" t="s">
        <v>450</v>
      </c>
      <c r="C334" s="33" t="s">
        <v>25</v>
      </c>
      <c r="D334" s="4"/>
      <c r="E334" s="211"/>
      <c r="F334" s="211">
        <v>2</v>
      </c>
      <c r="G334" s="211"/>
      <c r="H334" s="211"/>
      <c r="I334" s="211"/>
      <c r="J334" s="211"/>
      <c r="K334" s="211"/>
      <c r="L334" s="211"/>
      <c r="M334" s="211"/>
      <c r="N334" s="212"/>
      <c r="O334" s="212"/>
      <c r="P334" s="212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155">
        <f t="shared" si="22"/>
        <v>2</v>
      </c>
      <c r="AL334" s="75"/>
      <c r="AM334" s="76">
        <f t="shared" si="23"/>
        <v>0</v>
      </c>
      <c r="AN334" s="170"/>
      <c r="AO334" s="195"/>
    </row>
    <row r="335" spans="1:41" s="11" customFormat="1" ht="15">
      <c r="A335" s="24">
        <f t="shared" si="21"/>
        <v>28</v>
      </c>
      <c r="B335" s="78" t="s">
        <v>389</v>
      </c>
      <c r="C335" s="33" t="s">
        <v>25</v>
      </c>
      <c r="D335" s="4"/>
      <c r="E335" s="211"/>
      <c r="F335" s="211"/>
      <c r="G335" s="211"/>
      <c r="H335" s="211"/>
      <c r="I335" s="211"/>
      <c r="J335" s="211"/>
      <c r="K335" s="211"/>
      <c r="L335" s="211"/>
      <c r="M335" s="211"/>
      <c r="N335" s="212"/>
      <c r="O335" s="212"/>
      <c r="P335" s="212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155">
        <f t="shared" si="22"/>
        <v>0</v>
      </c>
      <c r="AL335" s="16"/>
      <c r="AM335" s="134">
        <f t="shared" si="23"/>
        <v>0</v>
      </c>
      <c r="AN335" s="170"/>
      <c r="AO335" s="196"/>
    </row>
    <row r="336" spans="1:41" s="11" customFormat="1" ht="15">
      <c r="A336" s="24">
        <f t="shared" si="21"/>
        <v>29</v>
      </c>
      <c r="B336" s="78" t="s">
        <v>238</v>
      </c>
      <c r="C336" s="33" t="s">
        <v>342</v>
      </c>
      <c r="D336" s="4"/>
      <c r="E336" s="211"/>
      <c r="F336" s="211"/>
      <c r="G336" s="211"/>
      <c r="H336" s="211"/>
      <c r="I336" s="211"/>
      <c r="J336" s="211"/>
      <c r="K336" s="211"/>
      <c r="L336" s="211"/>
      <c r="M336" s="211"/>
      <c r="N336" s="212"/>
      <c r="O336" s="212"/>
      <c r="P336" s="212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155">
        <f t="shared" si="22"/>
        <v>0</v>
      </c>
      <c r="AL336" s="16"/>
      <c r="AM336" s="134">
        <f t="shared" si="23"/>
        <v>0</v>
      </c>
      <c r="AN336" s="170"/>
      <c r="AO336" s="195"/>
    </row>
    <row r="337" spans="1:41" s="11" customFormat="1" ht="15">
      <c r="A337" s="24">
        <f t="shared" si="21"/>
        <v>30</v>
      </c>
      <c r="B337" s="78" t="s">
        <v>287</v>
      </c>
      <c r="C337" s="1" t="s">
        <v>286</v>
      </c>
      <c r="D337" s="4"/>
      <c r="E337" s="211"/>
      <c r="F337" s="211"/>
      <c r="G337" s="211"/>
      <c r="H337" s="211"/>
      <c r="I337" s="211"/>
      <c r="J337" s="211"/>
      <c r="K337" s="211"/>
      <c r="L337" s="211"/>
      <c r="M337" s="211"/>
      <c r="N337" s="212"/>
      <c r="O337" s="212"/>
      <c r="P337" s="212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155">
        <f t="shared" si="22"/>
        <v>0</v>
      </c>
      <c r="AL337" s="16"/>
      <c r="AM337" s="134">
        <f t="shared" si="23"/>
        <v>0</v>
      </c>
      <c r="AN337" s="189"/>
      <c r="AO337" s="195"/>
    </row>
    <row r="338" spans="1:41" s="11" customFormat="1" ht="15">
      <c r="A338" s="24">
        <f t="shared" si="21"/>
        <v>31</v>
      </c>
      <c r="B338" s="78" t="s">
        <v>280</v>
      </c>
      <c r="C338" s="33" t="s">
        <v>25</v>
      </c>
      <c r="D338" s="4"/>
      <c r="E338" s="211"/>
      <c r="F338" s="211"/>
      <c r="G338" s="211"/>
      <c r="H338" s="211"/>
      <c r="I338" s="211"/>
      <c r="J338" s="211"/>
      <c r="K338" s="211"/>
      <c r="L338" s="211"/>
      <c r="M338" s="211"/>
      <c r="N338" s="212"/>
      <c r="O338" s="212"/>
      <c r="P338" s="212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155">
        <f t="shared" si="22"/>
        <v>0</v>
      </c>
      <c r="AL338" s="16"/>
      <c r="AM338" s="134">
        <f t="shared" si="23"/>
        <v>0</v>
      </c>
      <c r="AN338" s="169"/>
      <c r="AO338" s="195"/>
    </row>
    <row r="339" spans="1:41" s="11" customFormat="1" ht="15">
      <c r="A339" s="24">
        <f t="shared" si="21"/>
        <v>32</v>
      </c>
      <c r="B339" s="98" t="s">
        <v>281</v>
      </c>
      <c r="C339" s="45" t="s">
        <v>282</v>
      </c>
      <c r="D339" s="9"/>
      <c r="E339" s="220"/>
      <c r="F339" s="220"/>
      <c r="G339" s="220"/>
      <c r="H339" s="220"/>
      <c r="I339" s="220"/>
      <c r="J339" s="220"/>
      <c r="K339" s="220"/>
      <c r="L339" s="220"/>
      <c r="M339" s="220"/>
      <c r="N339" s="241"/>
      <c r="O339" s="241"/>
      <c r="P339" s="241"/>
      <c r="Q339" s="220"/>
      <c r="R339" s="220"/>
      <c r="S339" s="220"/>
      <c r="T339" s="220"/>
      <c r="U339" s="220"/>
      <c r="V339" s="220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155">
        <f t="shared" si="22"/>
        <v>0</v>
      </c>
      <c r="AL339" s="110"/>
      <c r="AM339" s="134">
        <f t="shared" si="23"/>
        <v>0</v>
      </c>
      <c r="AN339" s="169"/>
      <c r="AO339" s="195"/>
    </row>
    <row r="340" spans="1:41" s="11" customFormat="1" ht="15">
      <c r="A340" s="24">
        <f t="shared" si="21"/>
        <v>33</v>
      </c>
      <c r="B340" s="98" t="s">
        <v>283</v>
      </c>
      <c r="C340" s="45" t="s">
        <v>282</v>
      </c>
      <c r="D340" s="9"/>
      <c r="E340" s="220"/>
      <c r="F340" s="220"/>
      <c r="G340" s="220"/>
      <c r="H340" s="220"/>
      <c r="I340" s="220"/>
      <c r="J340" s="220"/>
      <c r="K340" s="220"/>
      <c r="L340" s="220"/>
      <c r="M340" s="220"/>
      <c r="N340" s="241"/>
      <c r="O340" s="241"/>
      <c r="P340" s="241"/>
      <c r="Q340" s="220"/>
      <c r="R340" s="220"/>
      <c r="S340" s="220"/>
      <c r="T340" s="220"/>
      <c r="U340" s="220"/>
      <c r="V340" s="220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155">
        <f t="shared" si="22"/>
        <v>0</v>
      </c>
      <c r="AL340" s="110"/>
      <c r="AM340" s="134">
        <f t="shared" si="23"/>
        <v>0</v>
      </c>
      <c r="AN340" s="169"/>
      <c r="AO340" s="195"/>
    </row>
    <row r="341" spans="1:41" s="11" customFormat="1" ht="15">
      <c r="A341" s="24">
        <f t="shared" si="21"/>
        <v>34</v>
      </c>
      <c r="B341" s="98" t="s">
        <v>407</v>
      </c>
      <c r="C341" s="45" t="s">
        <v>25</v>
      </c>
      <c r="D341" s="9"/>
      <c r="E341" s="220"/>
      <c r="F341" s="220"/>
      <c r="G341" s="220"/>
      <c r="H341" s="220"/>
      <c r="I341" s="220"/>
      <c r="J341" s="220"/>
      <c r="K341" s="220"/>
      <c r="L341" s="220"/>
      <c r="M341" s="220"/>
      <c r="N341" s="241"/>
      <c r="O341" s="241"/>
      <c r="P341" s="241"/>
      <c r="Q341" s="220"/>
      <c r="R341" s="220"/>
      <c r="S341" s="220"/>
      <c r="T341" s="220"/>
      <c r="U341" s="220"/>
      <c r="V341" s="220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  <c r="AJ341" s="211"/>
      <c r="AK341" s="155">
        <f t="shared" si="22"/>
        <v>0</v>
      </c>
      <c r="AL341" s="110"/>
      <c r="AM341" s="134">
        <f t="shared" si="23"/>
        <v>0</v>
      </c>
      <c r="AN341" s="169"/>
      <c r="AO341" s="196"/>
    </row>
    <row r="342" spans="1:41" s="11" customFormat="1" ht="15">
      <c r="A342" s="24">
        <f t="shared" si="21"/>
        <v>35</v>
      </c>
      <c r="B342" s="98" t="s">
        <v>406</v>
      </c>
      <c r="C342" s="45" t="s">
        <v>25</v>
      </c>
      <c r="D342" s="9"/>
      <c r="E342" s="220"/>
      <c r="F342" s="220"/>
      <c r="G342" s="220"/>
      <c r="H342" s="220"/>
      <c r="I342" s="220"/>
      <c r="J342" s="220"/>
      <c r="K342" s="220"/>
      <c r="L342" s="220"/>
      <c r="M342" s="220"/>
      <c r="N342" s="241"/>
      <c r="O342" s="241"/>
      <c r="P342" s="241"/>
      <c r="Q342" s="220"/>
      <c r="R342" s="220"/>
      <c r="S342" s="220"/>
      <c r="T342" s="220"/>
      <c r="U342" s="220"/>
      <c r="V342" s="220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155">
        <f t="shared" si="22"/>
        <v>0</v>
      </c>
      <c r="AL342" s="110"/>
      <c r="AM342" s="134">
        <f t="shared" si="23"/>
        <v>0</v>
      </c>
      <c r="AN342" s="169"/>
      <c r="AO342" s="196"/>
    </row>
    <row r="343" spans="1:41" s="11" customFormat="1" ht="15">
      <c r="A343" s="24">
        <f t="shared" si="21"/>
        <v>36</v>
      </c>
      <c r="B343" s="98" t="s">
        <v>285</v>
      </c>
      <c r="C343" s="45" t="s">
        <v>284</v>
      </c>
      <c r="D343" s="9"/>
      <c r="E343" s="220"/>
      <c r="F343" s="220"/>
      <c r="G343" s="220"/>
      <c r="H343" s="220"/>
      <c r="I343" s="220"/>
      <c r="J343" s="220"/>
      <c r="K343" s="220"/>
      <c r="L343" s="220"/>
      <c r="M343" s="220"/>
      <c r="N343" s="241"/>
      <c r="O343" s="241"/>
      <c r="P343" s="241"/>
      <c r="Q343" s="220"/>
      <c r="R343" s="220"/>
      <c r="S343" s="220"/>
      <c r="T343" s="220"/>
      <c r="U343" s="220"/>
      <c r="V343" s="220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155">
        <f t="shared" si="22"/>
        <v>0</v>
      </c>
      <c r="AL343" s="110"/>
      <c r="AM343" s="134">
        <f t="shared" si="23"/>
        <v>0</v>
      </c>
      <c r="AN343" s="169"/>
      <c r="AO343" s="195"/>
    </row>
    <row r="344" spans="1:41" s="11" customFormat="1" ht="15">
      <c r="A344" s="24">
        <f t="shared" si="21"/>
        <v>37</v>
      </c>
      <c r="B344" s="98" t="s">
        <v>312</v>
      </c>
      <c r="C344" s="45" t="s">
        <v>313</v>
      </c>
      <c r="D344" s="9"/>
      <c r="E344" s="220"/>
      <c r="F344" s="220"/>
      <c r="G344" s="220"/>
      <c r="H344" s="220"/>
      <c r="I344" s="220"/>
      <c r="J344" s="220"/>
      <c r="K344" s="220"/>
      <c r="L344" s="220"/>
      <c r="M344" s="220"/>
      <c r="N344" s="241"/>
      <c r="O344" s="241"/>
      <c r="P344" s="241"/>
      <c r="Q344" s="220"/>
      <c r="R344" s="220"/>
      <c r="S344" s="220"/>
      <c r="T344" s="220"/>
      <c r="U344" s="220"/>
      <c r="V344" s="220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155">
        <f t="shared" si="22"/>
        <v>0</v>
      </c>
      <c r="AL344" s="110"/>
      <c r="AM344" s="134">
        <f t="shared" si="23"/>
        <v>0</v>
      </c>
      <c r="AN344" s="169"/>
      <c r="AO344" s="195"/>
    </row>
    <row r="345" spans="1:41" s="11" customFormat="1" ht="15">
      <c r="A345" s="24">
        <f t="shared" si="21"/>
        <v>38</v>
      </c>
      <c r="B345" s="98" t="s">
        <v>104</v>
      </c>
      <c r="C345" s="45" t="s">
        <v>105</v>
      </c>
      <c r="D345" s="9"/>
      <c r="E345" s="220"/>
      <c r="F345" s="220"/>
      <c r="G345" s="220"/>
      <c r="H345" s="220"/>
      <c r="I345" s="220"/>
      <c r="J345" s="220">
        <v>3</v>
      </c>
      <c r="K345" s="220"/>
      <c r="L345" s="220"/>
      <c r="M345" s="220"/>
      <c r="N345" s="241"/>
      <c r="O345" s="241"/>
      <c r="P345" s="241"/>
      <c r="Q345" s="220"/>
      <c r="R345" s="220"/>
      <c r="S345" s="220"/>
      <c r="T345" s="220"/>
      <c r="U345" s="220"/>
      <c r="V345" s="220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155">
        <f t="shared" si="22"/>
        <v>3</v>
      </c>
      <c r="AL345" s="100"/>
      <c r="AM345" s="76">
        <f t="shared" si="23"/>
        <v>0</v>
      </c>
      <c r="AN345" s="168"/>
      <c r="AO345" s="195"/>
    </row>
    <row r="346" spans="1:41" s="11" customFormat="1" ht="15">
      <c r="A346" s="24">
        <f t="shared" si="21"/>
        <v>39</v>
      </c>
      <c r="B346" s="98" t="s">
        <v>382</v>
      </c>
      <c r="C346" s="45" t="s">
        <v>25</v>
      </c>
      <c r="D346" s="9"/>
      <c r="E346" s="220"/>
      <c r="F346" s="220"/>
      <c r="G346" s="220"/>
      <c r="H346" s="220"/>
      <c r="I346" s="220"/>
      <c r="J346" s="220"/>
      <c r="K346" s="220"/>
      <c r="L346" s="220"/>
      <c r="M346" s="220"/>
      <c r="N346" s="241"/>
      <c r="O346" s="241"/>
      <c r="P346" s="241"/>
      <c r="Q346" s="220"/>
      <c r="R346" s="220"/>
      <c r="S346" s="220"/>
      <c r="T346" s="220"/>
      <c r="U346" s="220"/>
      <c r="V346" s="220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155">
        <f t="shared" si="22"/>
        <v>0</v>
      </c>
      <c r="AL346" s="110"/>
      <c r="AM346" s="134">
        <f t="shared" si="23"/>
        <v>0</v>
      </c>
      <c r="AN346" s="168"/>
      <c r="AO346" s="196"/>
    </row>
    <row r="347" spans="1:41" s="11" customFormat="1" ht="15">
      <c r="A347" s="24">
        <f t="shared" si="21"/>
        <v>40</v>
      </c>
      <c r="B347" s="113" t="s">
        <v>383</v>
      </c>
      <c r="C347" s="45" t="s">
        <v>25</v>
      </c>
      <c r="D347" s="9"/>
      <c r="E347" s="220"/>
      <c r="F347" s="220"/>
      <c r="G347" s="220"/>
      <c r="H347" s="220"/>
      <c r="I347" s="220"/>
      <c r="J347" s="220"/>
      <c r="K347" s="220"/>
      <c r="L347" s="220"/>
      <c r="M347" s="220"/>
      <c r="N347" s="241"/>
      <c r="O347" s="241"/>
      <c r="P347" s="241"/>
      <c r="Q347" s="220"/>
      <c r="R347" s="220"/>
      <c r="S347" s="220"/>
      <c r="T347" s="220"/>
      <c r="U347" s="220"/>
      <c r="V347" s="220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155">
        <f t="shared" si="22"/>
        <v>0</v>
      </c>
      <c r="AL347" s="110"/>
      <c r="AM347" s="134">
        <f t="shared" si="23"/>
        <v>0</v>
      </c>
      <c r="AN347" s="168"/>
      <c r="AO347" s="196"/>
    </row>
    <row r="348" spans="1:41" s="11" customFormat="1" ht="15">
      <c r="A348" s="24">
        <f t="shared" si="21"/>
        <v>41</v>
      </c>
      <c r="B348" s="78" t="s">
        <v>435</v>
      </c>
      <c r="C348" s="33" t="s">
        <v>25</v>
      </c>
      <c r="D348" s="4"/>
      <c r="E348" s="211"/>
      <c r="F348" s="211"/>
      <c r="G348" s="211"/>
      <c r="H348" s="211"/>
      <c r="I348" s="211"/>
      <c r="J348" s="211"/>
      <c r="K348" s="211"/>
      <c r="L348" s="211"/>
      <c r="M348" s="211"/>
      <c r="N348" s="212"/>
      <c r="O348" s="212"/>
      <c r="P348" s="212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155">
        <f t="shared" si="22"/>
        <v>0</v>
      </c>
      <c r="AL348" s="149"/>
      <c r="AM348" s="134">
        <f t="shared" si="23"/>
        <v>0</v>
      </c>
      <c r="AN348" s="168"/>
      <c r="AO348" s="195"/>
    </row>
    <row r="349" spans="1:41" s="11" customFormat="1" ht="15">
      <c r="A349" s="24">
        <f t="shared" si="21"/>
        <v>42</v>
      </c>
      <c r="B349" s="78" t="s">
        <v>295</v>
      </c>
      <c r="C349" s="28" t="s">
        <v>294</v>
      </c>
      <c r="D349" s="4"/>
      <c r="E349" s="211"/>
      <c r="F349" s="211"/>
      <c r="G349" s="211"/>
      <c r="H349" s="211"/>
      <c r="I349" s="211"/>
      <c r="J349" s="211"/>
      <c r="K349" s="211"/>
      <c r="L349" s="211"/>
      <c r="M349" s="211"/>
      <c r="N349" s="212"/>
      <c r="O349" s="212"/>
      <c r="P349" s="212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155">
        <f t="shared" si="22"/>
        <v>0</v>
      </c>
      <c r="AL349" s="16"/>
      <c r="AM349" s="134">
        <f t="shared" si="23"/>
        <v>0</v>
      </c>
      <c r="AN349" s="168"/>
      <c r="AO349" s="195"/>
    </row>
    <row r="350" spans="1:41" s="11" customFormat="1" ht="15">
      <c r="A350" s="24">
        <f t="shared" si="21"/>
        <v>43</v>
      </c>
      <c r="B350" s="78" t="s">
        <v>295</v>
      </c>
      <c r="C350" s="28" t="s">
        <v>25</v>
      </c>
      <c r="D350" s="4"/>
      <c r="E350" s="211"/>
      <c r="F350" s="211"/>
      <c r="G350" s="211"/>
      <c r="H350" s="211"/>
      <c r="I350" s="211"/>
      <c r="J350" s="211"/>
      <c r="K350" s="211"/>
      <c r="L350" s="211"/>
      <c r="M350" s="211"/>
      <c r="N350" s="212"/>
      <c r="O350" s="212"/>
      <c r="P350" s="212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>
        <v>20</v>
      </c>
      <c r="AK350" s="155">
        <f t="shared" si="22"/>
        <v>20</v>
      </c>
      <c r="AL350" s="75"/>
      <c r="AM350" s="76">
        <f t="shared" si="23"/>
        <v>0</v>
      </c>
      <c r="AN350" s="168"/>
      <c r="AO350" s="195" t="s">
        <v>540</v>
      </c>
    </row>
    <row r="351" spans="1:41" s="11" customFormat="1" ht="15">
      <c r="A351" s="24">
        <f t="shared" si="21"/>
        <v>44</v>
      </c>
      <c r="B351" s="78" t="s">
        <v>106</v>
      </c>
      <c r="C351" s="28" t="s">
        <v>41</v>
      </c>
      <c r="D351" s="4"/>
      <c r="E351" s="211"/>
      <c r="F351" s="211"/>
      <c r="G351" s="211"/>
      <c r="H351" s="211"/>
      <c r="I351" s="211"/>
      <c r="J351" s="211"/>
      <c r="K351" s="211"/>
      <c r="L351" s="211"/>
      <c r="M351" s="211"/>
      <c r="N351" s="212"/>
      <c r="O351" s="212"/>
      <c r="P351" s="212"/>
      <c r="Q351" s="211"/>
      <c r="R351" s="211"/>
      <c r="S351" s="211"/>
      <c r="T351" s="211"/>
      <c r="U351" s="211"/>
      <c r="V351" s="211"/>
      <c r="W351" s="211">
        <v>20</v>
      </c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>
        <v>10</v>
      </c>
      <c r="AK351" s="155">
        <f t="shared" si="22"/>
        <v>30</v>
      </c>
      <c r="AL351" s="75"/>
      <c r="AM351" s="76">
        <f t="shared" si="23"/>
        <v>0</v>
      </c>
      <c r="AN351" s="168"/>
      <c r="AO351" s="195"/>
    </row>
    <row r="352" spans="1:41" s="11" customFormat="1" ht="15">
      <c r="A352" s="24">
        <f t="shared" si="21"/>
        <v>45</v>
      </c>
      <c r="B352" s="29" t="s">
        <v>121</v>
      </c>
      <c r="C352" s="28" t="s">
        <v>41</v>
      </c>
      <c r="D352" s="4"/>
      <c r="E352" s="211"/>
      <c r="F352" s="211"/>
      <c r="G352" s="211"/>
      <c r="H352" s="211"/>
      <c r="I352" s="211"/>
      <c r="J352" s="211"/>
      <c r="K352" s="211"/>
      <c r="L352" s="211"/>
      <c r="M352" s="211"/>
      <c r="N352" s="212"/>
      <c r="O352" s="212"/>
      <c r="P352" s="212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155">
        <f t="shared" si="22"/>
        <v>0</v>
      </c>
      <c r="AL352" s="16"/>
      <c r="AM352" s="134">
        <f t="shared" si="23"/>
        <v>0</v>
      </c>
      <c r="AN352" s="170"/>
      <c r="AO352" s="195"/>
    </row>
    <row r="353" spans="1:41" s="11" customFormat="1" ht="15">
      <c r="A353" s="24">
        <f t="shared" si="21"/>
        <v>46</v>
      </c>
      <c r="B353" s="29" t="s">
        <v>381</v>
      </c>
      <c r="C353" s="46" t="s">
        <v>25</v>
      </c>
      <c r="D353" s="9"/>
      <c r="E353" s="220"/>
      <c r="F353" s="220"/>
      <c r="G353" s="220"/>
      <c r="H353" s="220"/>
      <c r="I353" s="220"/>
      <c r="J353" s="220"/>
      <c r="K353" s="220"/>
      <c r="L353" s="220"/>
      <c r="M353" s="220"/>
      <c r="N353" s="241"/>
      <c r="O353" s="241"/>
      <c r="P353" s="241"/>
      <c r="Q353" s="220"/>
      <c r="R353" s="220"/>
      <c r="S353" s="220"/>
      <c r="T353" s="220"/>
      <c r="U353" s="220"/>
      <c r="V353" s="220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155">
        <f t="shared" si="22"/>
        <v>0</v>
      </c>
      <c r="AL353" s="110"/>
      <c r="AM353" s="134">
        <f t="shared" si="23"/>
        <v>0</v>
      </c>
      <c r="AN353" s="170"/>
      <c r="AO353" s="196"/>
    </row>
    <row r="354" spans="1:41" s="11" customFormat="1" ht="42" customHeight="1">
      <c r="A354" s="24">
        <f t="shared" si="21"/>
        <v>47</v>
      </c>
      <c r="B354" s="98" t="s">
        <v>131</v>
      </c>
      <c r="C354" s="46" t="s">
        <v>25</v>
      </c>
      <c r="D354" s="9"/>
      <c r="E354" s="220"/>
      <c r="F354" s="220"/>
      <c r="G354" s="220"/>
      <c r="H354" s="220"/>
      <c r="I354" s="220"/>
      <c r="J354" s="220"/>
      <c r="K354" s="220"/>
      <c r="L354" s="220"/>
      <c r="M354" s="220"/>
      <c r="N354" s="241"/>
      <c r="O354" s="241"/>
      <c r="P354" s="241"/>
      <c r="Q354" s="220"/>
      <c r="R354" s="220"/>
      <c r="S354" s="220"/>
      <c r="T354" s="220"/>
      <c r="U354" s="220"/>
      <c r="V354" s="220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155">
        <f t="shared" si="22"/>
        <v>0</v>
      </c>
      <c r="AL354" s="110"/>
      <c r="AM354" s="134">
        <f t="shared" si="23"/>
        <v>0</v>
      </c>
      <c r="AN354" s="168"/>
      <c r="AO354" s="195"/>
    </row>
    <row r="355" spans="1:41" s="11" customFormat="1" ht="45">
      <c r="A355" s="24">
        <f t="shared" si="21"/>
        <v>48</v>
      </c>
      <c r="B355" s="78" t="s">
        <v>517</v>
      </c>
      <c r="C355" s="28" t="s">
        <v>41</v>
      </c>
      <c r="D355" s="4"/>
      <c r="E355" s="211"/>
      <c r="F355" s="232"/>
      <c r="G355" s="211"/>
      <c r="H355" s="211"/>
      <c r="I355" s="211"/>
      <c r="J355" s="211"/>
      <c r="K355" s="211"/>
      <c r="L355" s="211"/>
      <c r="M355" s="211"/>
      <c r="N355" s="212"/>
      <c r="O355" s="212"/>
      <c r="P355" s="212"/>
      <c r="Q355" s="211"/>
      <c r="R355" s="211"/>
      <c r="S355" s="211"/>
      <c r="T355" s="211"/>
      <c r="U355" s="211"/>
      <c r="V355" s="211"/>
      <c r="W355" s="211">
        <v>50</v>
      </c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155">
        <f t="shared" si="22"/>
        <v>50</v>
      </c>
      <c r="AL355" s="85"/>
      <c r="AM355" s="76">
        <f t="shared" si="23"/>
        <v>0</v>
      </c>
      <c r="AN355" s="169" t="s">
        <v>516</v>
      </c>
      <c r="AO355" s="195"/>
    </row>
    <row r="356" spans="1:41" s="11" customFormat="1" ht="15">
      <c r="A356" s="24">
        <f t="shared" si="21"/>
        <v>49</v>
      </c>
      <c r="B356" s="78" t="s">
        <v>240</v>
      </c>
      <c r="C356" s="28" t="s">
        <v>25</v>
      </c>
      <c r="D356" s="4"/>
      <c r="E356" s="211"/>
      <c r="F356" s="211"/>
      <c r="G356" s="211"/>
      <c r="H356" s="211"/>
      <c r="I356" s="211"/>
      <c r="J356" s="211"/>
      <c r="K356" s="211"/>
      <c r="L356" s="211"/>
      <c r="M356" s="211"/>
      <c r="N356" s="212"/>
      <c r="O356" s="212"/>
      <c r="P356" s="212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155">
        <f t="shared" si="22"/>
        <v>0</v>
      </c>
      <c r="AL356" s="16"/>
      <c r="AM356" s="134">
        <f t="shared" si="23"/>
        <v>0</v>
      </c>
      <c r="AN356" s="168"/>
      <c r="AO356" s="195"/>
    </row>
    <row r="357" spans="1:41" s="11" customFormat="1" ht="30">
      <c r="A357" s="24">
        <f t="shared" si="21"/>
        <v>50</v>
      </c>
      <c r="B357" s="78" t="s">
        <v>239</v>
      </c>
      <c r="C357" s="28" t="s">
        <v>41</v>
      </c>
      <c r="D357" s="4"/>
      <c r="E357" s="211"/>
      <c r="F357" s="211"/>
      <c r="G357" s="211"/>
      <c r="H357" s="211"/>
      <c r="I357" s="211"/>
      <c r="J357" s="211"/>
      <c r="K357" s="211"/>
      <c r="L357" s="211"/>
      <c r="M357" s="211"/>
      <c r="N357" s="212"/>
      <c r="O357" s="212"/>
      <c r="P357" s="212"/>
      <c r="Q357" s="211"/>
      <c r="R357" s="211"/>
      <c r="S357" s="211"/>
      <c r="T357" s="211"/>
      <c r="U357" s="211"/>
      <c r="V357" s="211"/>
      <c r="W357" s="211">
        <v>30</v>
      </c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155">
        <f t="shared" si="22"/>
        <v>30</v>
      </c>
      <c r="AL357" s="75"/>
      <c r="AM357" s="76">
        <f t="shared" si="23"/>
        <v>0</v>
      </c>
      <c r="AN357" s="168"/>
      <c r="AO357" s="195"/>
    </row>
    <row r="358" spans="1:41" s="11" customFormat="1" ht="34.5" customHeight="1">
      <c r="A358" s="24">
        <f t="shared" si="21"/>
        <v>51</v>
      </c>
      <c r="B358" s="78" t="s">
        <v>325</v>
      </c>
      <c r="C358" s="28" t="s">
        <v>25</v>
      </c>
      <c r="D358" s="4"/>
      <c r="E358" s="211"/>
      <c r="F358" s="211"/>
      <c r="G358" s="211"/>
      <c r="H358" s="211"/>
      <c r="I358" s="211"/>
      <c r="J358" s="211"/>
      <c r="K358" s="211"/>
      <c r="L358" s="211"/>
      <c r="M358" s="211"/>
      <c r="N358" s="212"/>
      <c r="O358" s="212"/>
      <c r="P358" s="212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155">
        <f t="shared" si="22"/>
        <v>0</v>
      </c>
      <c r="AL358" s="16"/>
      <c r="AM358" s="134">
        <f t="shared" si="23"/>
        <v>0</v>
      </c>
      <c r="AN358" s="168"/>
      <c r="AO358" s="195"/>
    </row>
    <row r="359" spans="1:41" s="11" customFormat="1" ht="34.5" customHeight="1">
      <c r="A359" s="24">
        <f t="shared" si="21"/>
        <v>52</v>
      </c>
      <c r="B359" s="78" t="s">
        <v>515</v>
      </c>
      <c r="C359" s="28" t="s">
        <v>313</v>
      </c>
      <c r="D359" s="4"/>
      <c r="E359" s="211"/>
      <c r="F359" s="211"/>
      <c r="G359" s="211"/>
      <c r="H359" s="211"/>
      <c r="I359" s="211"/>
      <c r="J359" s="211"/>
      <c r="K359" s="211"/>
      <c r="L359" s="211"/>
      <c r="M359" s="211"/>
      <c r="N359" s="212"/>
      <c r="O359" s="212"/>
      <c r="P359" s="212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>
        <v>1</v>
      </c>
      <c r="AK359" s="155">
        <f t="shared" si="22"/>
        <v>1</v>
      </c>
      <c r="AL359" s="75"/>
      <c r="AM359" s="76">
        <f t="shared" si="23"/>
        <v>0</v>
      </c>
      <c r="AN359" s="169" t="s">
        <v>514</v>
      </c>
      <c r="AO359" s="195" t="s">
        <v>536</v>
      </c>
    </row>
    <row r="360" spans="1:41" s="11" customFormat="1" ht="15">
      <c r="A360" s="24">
        <f t="shared" si="21"/>
        <v>53</v>
      </c>
      <c r="B360" s="78" t="s">
        <v>503</v>
      </c>
      <c r="C360" s="28" t="s">
        <v>25</v>
      </c>
      <c r="D360" s="4"/>
      <c r="E360" s="211"/>
      <c r="F360" s="211"/>
      <c r="G360" s="211"/>
      <c r="H360" s="211"/>
      <c r="I360" s="211"/>
      <c r="J360" s="211"/>
      <c r="K360" s="211"/>
      <c r="L360" s="211"/>
      <c r="M360" s="211"/>
      <c r="N360" s="212"/>
      <c r="O360" s="212"/>
      <c r="P360" s="212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155">
        <f t="shared" si="22"/>
        <v>0</v>
      </c>
      <c r="AL360" s="16"/>
      <c r="AM360" s="134">
        <f t="shared" si="23"/>
        <v>0</v>
      </c>
      <c r="AN360" s="168"/>
      <c r="AO360" s="195"/>
    </row>
    <row r="361" spans="1:41" s="11" customFormat="1" ht="28.5" customHeight="1">
      <c r="A361" s="24">
        <f t="shared" si="21"/>
        <v>54</v>
      </c>
      <c r="B361" s="59" t="s">
        <v>504</v>
      </c>
      <c r="C361" s="43" t="s">
        <v>25</v>
      </c>
      <c r="D361" s="8"/>
      <c r="E361" s="61"/>
      <c r="F361" s="61"/>
      <c r="G361" s="61"/>
      <c r="H361" s="61"/>
      <c r="I361" s="61"/>
      <c r="J361" s="61"/>
      <c r="K361" s="61"/>
      <c r="L361" s="61"/>
      <c r="M361" s="61"/>
      <c r="N361" s="213"/>
      <c r="O361" s="213"/>
      <c r="P361" s="213"/>
      <c r="Q361" s="61"/>
      <c r="R361" s="61"/>
      <c r="S361" s="61"/>
      <c r="T361" s="61"/>
      <c r="U361" s="61"/>
      <c r="V361" s="61"/>
      <c r="W361" s="211"/>
      <c r="X361" s="211"/>
      <c r="Y361" s="211"/>
      <c r="Z361" s="211"/>
      <c r="AA361" s="211"/>
      <c r="AB361" s="211"/>
      <c r="AC361" s="211"/>
      <c r="AD361" s="211"/>
      <c r="AE361" s="211">
        <v>2</v>
      </c>
      <c r="AF361" s="211"/>
      <c r="AG361" s="211"/>
      <c r="AH361" s="211"/>
      <c r="AI361" s="211"/>
      <c r="AJ361" s="211"/>
      <c r="AK361" s="155">
        <f t="shared" si="22"/>
        <v>2</v>
      </c>
      <c r="AL361" s="77"/>
      <c r="AM361" s="76">
        <f t="shared" si="23"/>
        <v>0</v>
      </c>
      <c r="AN361" s="189" t="s">
        <v>449</v>
      </c>
      <c r="AO361" s="195"/>
    </row>
    <row r="362" spans="1:41" s="11" customFormat="1" ht="28.5" customHeight="1">
      <c r="A362" s="24">
        <f t="shared" si="21"/>
        <v>55</v>
      </c>
      <c r="B362" s="59" t="s">
        <v>510</v>
      </c>
      <c r="C362" s="43" t="s">
        <v>25</v>
      </c>
      <c r="D362" s="8"/>
      <c r="E362" s="61"/>
      <c r="F362" s="61"/>
      <c r="G362" s="61"/>
      <c r="H362" s="61"/>
      <c r="I362" s="61"/>
      <c r="J362" s="61"/>
      <c r="K362" s="61"/>
      <c r="L362" s="61">
        <v>2</v>
      </c>
      <c r="M362" s="61"/>
      <c r="N362" s="213"/>
      <c r="O362" s="213"/>
      <c r="P362" s="213"/>
      <c r="Q362" s="61"/>
      <c r="R362" s="61"/>
      <c r="S362" s="61"/>
      <c r="T362" s="61"/>
      <c r="U362" s="61"/>
      <c r="V362" s="6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  <c r="AJ362" s="211"/>
      <c r="AK362" s="155">
        <f t="shared" si="22"/>
        <v>2</v>
      </c>
      <c r="AL362" s="77"/>
      <c r="AM362" s="76">
        <f t="shared" si="23"/>
        <v>0</v>
      </c>
      <c r="AN362" s="189" t="s">
        <v>505</v>
      </c>
      <c r="AO362" s="195" t="s">
        <v>537</v>
      </c>
    </row>
    <row r="363" spans="1:41" s="11" customFormat="1" ht="48" customHeight="1">
      <c r="A363" s="24">
        <f t="shared" si="21"/>
        <v>56</v>
      </c>
      <c r="B363" s="59" t="s">
        <v>509</v>
      </c>
      <c r="C363" s="43" t="s">
        <v>25</v>
      </c>
      <c r="D363" s="8"/>
      <c r="E363" s="61"/>
      <c r="F363" s="61"/>
      <c r="G363" s="61"/>
      <c r="H363" s="61"/>
      <c r="I363" s="61"/>
      <c r="J363" s="61"/>
      <c r="K363" s="61"/>
      <c r="L363" s="61">
        <v>1</v>
      </c>
      <c r="M363" s="61"/>
      <c r="N363" s="213"/>
      <c r="O363" s="213"/>
      <c r="P363" s="213"/>
      <c r="Q363" s="61"/>
      <c r="R363" s="61"/>
      <c r="S363" s="61"/>
      <c r="T363" s="61"/>
      <c r="U363" s="61"/>
      <c r="V363" s="6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  <c r="AJ363" s="211"/>
      <c r="AK363" s="155">
        <f t="shared" si="22"/>
        <v>1</v>
      </c>
      <c r="AL363" s="77"/>
      <c r="AM363" s="76">
        <f t="shared" si="23"/>
        <v>0</v>
      </c>
      <c r="AN363" s="189" t="s">
        <v>506</v>
      </c>
      <c r="AO363" s="195" t="s">
        <v>537</v>
      </c>
    </row>
    <row r="364" spans="1:41" s="11" customFormat="1" ht="28.5" customHeight="1">
      <c r="A364" s="24">
        <f t="shared" si="21"/>
        <v>57</v>
      </c>
      <c r="B364" s="59" t="s">
        <v>508</v>
      </c>
      <c r="C364" s="43" t="s">
        <v>25</v>
      </c>
      <c r="D364" s="8"/>
      <c r="E364" s="61"/>
      <c r="F364" s="61"/>
      <c r="G364" s="61"/>
      <c r="H364" s="61"/>
      <c r="I364" s="61"/>
      <c r="J364" s="61"/>
      <c r="K364" s="61"/>
      <c r="L364" s="61">
        <v>4</v>
      </c>
      <c r="M364" s="61"/>
      <c r="N364" s="213"/>
      <c r="O364" s="213"/>
      <c r="P364" s="213"/>
      <c r="Q364" s="61"/>
      <c r="R364" s="61"/>
      <c r="S364" s="61"/>
      <c r="T364" s="61"/>
      <c r="U364" s="61"/>
      <c r="V364" s="6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  <c r="AJ364" s="211"/>
      <c r="AK364" s="155">
        <f t="shared" si="22"/>
        <v>4</v>
      </c>
      <c r="AL364" s="77"/>
      <c r="AM364" s="76">
        <f t="shared" si="23"/>
        <v>0</v>
      </c>
      <c r="AN364" s="190" t="s">
        <v>507</v>
      </c>
      <c r="AO364" s="195" t="s">
        <v>537</v>
      </c>
    </row>
    <row r="365" spans="1:41" s="11" customFormat="1" ht="30">
      <c r="A365" s="24">
        <f t="shared" si="21"/>
        <v>58</v>
      </c>
      <c r="B365" s="59" t="s">
        <v>75</v>
      </c>
      <c r="C365" s="43" t="s">
        <v>25</v>
      </c>
      <c r="D365" s="8"/>
      <c r="E365" s="61"/>
      <c r="F365" s="61"/>
      <c r="G365" s="61"/>
      <c r="H365" s="61"/>
      <c r="I365" s="61"/>
      <c r="J365" s="61"/>
      <c r="K365" s="61"/>
      <c r="L365" s="61"/>
      <c r="M365" s="61"/>
      <c r="N365" s="213"/>
      <c r="O365" s="213"/>
      <c r="P365" s="213"/>
      <c r="Q365" s="61"/>
      <c r="R365" s="61"/>
      <c r="S365" s="61"/>
      <c r="T365" s="61"/>
      <c r="U365" s="61"/>
      <c r="V365" s="61"/>
      <c r="W365" s="211">
        <v>10</v>
      </c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  <c r="AJ365" s="211"/>
      <c r="AK365" s="155">
        <f t="shared" si="22"/>
        <v>10</v>
      </c>
      <c r="AL365" s="87"/>
      <c r="AM365" s="76">
        <f t="shared" si="23"/>
        <v>0</v>
      </c>
      <c r="AN365" s="170"/>
      <c r="AO365" s="195" t="s">
        <v>441</v>
      </c>
    </row>
    <row r="366" spans="1:41" s="11" customFormat="1" ht="30">
      <c r="A366" s="24">
        <f t="shared" si="21"/>
        <v>59</v>
      </c>
      <c r="B366" s="78" t="s">
        <v>76</v>
      </c>
      <c r="C366" s="28" t="s">
        <v>25</v>
      </c>
      <c r="D366" s="4"/>
      <c r="E366" s="211"/>
      <c r="F366" s="211"/>
      <c r="G366" s="211"/>
      <c r="H366" s="211"/>
      <c r="I366" s="224"/>
      <c r="J366" s="224"/>
      <c r="K366" s="224"/>
      <c r="L366" s="211"/>
      <c r="M366" s="224"/>
      <c r="N366" s="212"/>
      <c r="O366" s="212"/>
      <c r="P366" s="212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155">
        <f t="shared" si="22"/>
        <v>0</v>
      </c>
      <c r="AL366" s="139"/>
      <c r="AM366" s="134">
        <f t="shared" si="23"/>
        <v>0</v>
      </c>
      <c r="AN366" s="170"/>
      <c r="AO366" s="195"/>
    </row>
    <row r="367" spans="1:41" s="11" customFormat="1" ht="15">
      <c r="A367" s="24">
        <f t="shared" si="21"/>
        <v>60</v>
      </c>
      <c r="B367" s="78" t="s">
        <v>72</v>
      </c>
      <c r="C367" s="28" t="s">
        <v>42</v>
      </c>
      <c r="D367" s="4"/>
      <c r="E367" s="211"/>
      <c r="F367" s="211"/>
      <c r="G367" s="211"/>
      <c r="H367" s="211"/>
      <c r="I367" s="211"/>
      <c r="J367" s="211"/>
      <c r="K367" s="211"/>
      <c r="L367" s="211"/>
      <c r="M367" s="211"/>
      <c r="N367" s="212"/>
      <c r="O367" s="212"/>
      <c r="P367" s="212"/>
      <c r="Q367" s="211"/>
      <c r="R367" s="211"/>
      <c r="S367" s="211"/>
      <c r="T367" s="211"/>
      <c r="U367" s="211"/>
      <c r="V367" s="211"/>
      <c r="W367" s="211">
        <v>50</v>
      </c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155">
        <f t="shared" si="22"/>
        <v>50</v>
      </c>
      <c r="AL367" s="75"/>
      <c r="AM367" s="76">
        <f t="shared" si="23"/>
        <v>0</v>
      </c>
      <c r="AN367" s="168"/>
      <c r="AO367" s="195"/>
    </row>
    <row r="368" spans="1:41" s="11" customFormat="1" ht="15">
      <c r="A368" s="24">
        <f t="shared" si="21"/>
        <v>61</v>
      </c>
      <c r="B368" s="59" t="s">
        <v>221</v>
      </c>
      <c r="C368" s="43" t="s">
        <v>41</v>
      </c>
      <c r="D368" s="8"/>
      <c r="E368" s="61"/>
      <c r="F368" s="61"/>
      <c r="G368" s="61"/>
      <c r="H368" s="61"/>
      <c r="I368" s="61"/>
      <c r="J368" s="61"/>
      <c r="K368" s="61"/>
      <c r="L368" s="61"/>
      <c r="M368" s="61"/>
      <c r="N368" s="213"/>
      <c r="O368" s="213"/>
      <c r="P368" s="213"/>
      <c r="Q368" s="61"/>
      <c r="R368" s="61"/>
      <c r="S368" s="61"/>
      <c r="T368" s="61"/>
      <c r="U368" s="61"/>
      <c r="V368" s="61"/>
      <c r="W368" s="211">
        <v>20</v>
      </c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155">
        <f t="shared" si="22"/>
        <v>20</v>
      </c>
      <c r="AL368" s="77"/>
      <c r="AM368" s="76">
        <f t="shared" si="23"/>
        <v>0</v>
      </c>
      <c r="AN368" s="170"/>
      <c r="AO368" s="195"/>
    </row>
    <row r="369" spans="1:41" s="11" customFormat="1" ht="15">
      <c r="A369" s="24">
        <f t="shared" si="21"/>
        <v>62</v>
      </c>
      <c r="B369" s="59" t="s">
        <v>307</v>
      </c>
      <c r="C369" s="43" t="s">
        <v>25</v>
      </c>
      <c r="D369" s="8"/>
      <c r="E369" s="61"/>
      <c r="F369" s="61"/>
      <c r="G369" s="61"/>
      <c r="H369" s="61"/>
      <c r="I369" s="61"/>
      <c r="J369" s="61"/>
      <c r="K369" s="61"/>
      <c r="L369" s="61"/>
      <c r="M369" s="61"/>
      <c r="N369" s="213"/>
      <c r="O369" s="213"/>
      <c r="P369" s="213"/>
      <c r="Q369" s="61"/>
      <c r="R369" s="61"/>
      <c r="S369" s="61"/>
      <c r="T369" s="61"/>
      <c r="U369" s="61"/>
      <c r="V369" s="6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155">
        <f t="shared" si="22"/>
        <v>0</v>
      </c>
      <c r="AL369" s="17"/>
      <c r="AM369" s="134">
        <f t="shared" si="23"/>
        <v>0</v>
      </c>
      <c r="AN369" s="170"/>
      <c r="AO369" s="195"/>
    </row>
    <row r="370" spans="1:41" s="11" customFormat="1" ht="15">
      <c r="A370" s="24">
        <f t="shared" si="21"/>
        <v>63</v>
      </c>
      <c r="B370" s="78" t="s">
        <v>130</v>
      </c>
      <c r="C370" s="28" t="s">
        <v>25</v>
      </c>
      <c r="D370" s="4"/>
      <c r="E370" s="211"/>
      <c r="F370" s="211"/>
      <c r="G370" s="211"/>
      <c r="H370" s="211"/>
      <c r="I370" s="211"/>
      <c r="J370" s="211"/>
      <c r="K370" s="211"/>
      <c r="L370" s="211"/>
      <c r="M370" s="211"/>
      <c r="N370" s="212"/>
      <c r="O370" s="212"/>
      <c r="P370" s="212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155">
        <f t="shared" si="22"/>
        <v>0</v>
      </c>
      <c r="AL370" s="16"/>
      <c r="AM370" s="134">
        <f t="shared" si="23"/>
        <v>0</v>
      </c>
      <c r="AN370" s="168"/>
      <c r="AO370" s="195"/>
    </row>
    <row r="371" spans="1:41" s="11" customFormat="1" ht="15">
      <c r="A371" s="24">
        <f t="shared" si="21"/>
        <v>64</v>
      </c>
      <c r="B371" s="59" t="s">
        <v>120</v>
      </c>
      <c r="C371" s="43" t="s">
        <v>25</v>
      </c>
      <c r="D371" s="8"/>
      <c r="E371" s="61"/>
      <c r="F371" s="61"/>
      <c r="G371" s="61"/>
      <c r="H371" s="61"/>
      <c r="I371" s="61"/>
      <c r="J371" s="61"/>
      <c r="K371" s="61"/>
      <c r="L371" s="61"/>
      <c r="M371" s="61"/>
      <c r="N371" s="213"/>
      <c r="O371" s="213"/>
      <c r="P371" s="213"/>
      <c r="Q371" s="61"/>
      <c r="R371" s="61"/>
      <c r="S371" s="61"/>
      <c r="T371" s="61"/>
      <c r="U371" s="61"/>
      <c r="V371" s="6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155">
        <f t="shared" si="22"/>
        <v>0</v>
      </c>
      <c r="AL371" s="17"/>
      <c r="AM371" s="134">
        <f t="shared" si="23"/>
        <v>0</v>
      </c>
      <c r="AN371" s="170"/>
      <c r="AO371" s="195"/>
    </row>
    <row r="372" spans="1:41" s="11" customFormat="1" ht="15">
      <c r="A372" s="24">
        <f t="shared" si="21"/>
        <v>65</v>
      </c>
      <c r="B372" s="78" t="s">
        <v>91</v>
      </c>
      <c r="C372" s="28" t="s">
        <v>25</v>
      </c>
      <c r="D372" s="4"/>
      <c r="E372" s="211"/>
      <c r="F372" s="211"/>
      <c r="G372" s="211"/>
      <c r="H372" s="211"/>
      <c r="I372" s="211"/>
      <c r="J372" s="211"/>
      <c r="K372" s="211"/>
      <c r="L372" s="211"/>
      <c r="M372" s="211"/>
      <c r="N372" s="212"/>
      <c r="O372" s="212"/>
      <c r="P372" s="212"/>
      <c r="Q372" s="211"/>
      <c r="R372" s="211"/>
      <c r="S372" s="211"/>
      <c r="T372" s="211"/>
      <c r="U372" s="211"/>
      <c r="V372" s="211"/>
      <c r="W372" s="211">
        <v>5</v>
      </c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155">
        <f t="shared" si="22"/>
        <v>5</v>
      </c>
      <c r="AL372" s="75"/>
      <c r="AM372" s="76">
        <f t="shared" si="23"/>
        <v>0</v>
      </c>
      <c r="AN372" s="168"/>
      <c r="AO372" s="195"/>
    </row>
    <row r="373" spans="1:41" s="11" customFormat="1" ht="15">
      <c r="A373" s="24">
        <f t="shared" si="21"/>
        <v>66</v>
      </c>
      <c r="B373" s="78" t="s">
        <v>92</v>
      </c>
      <c r="C373" s="28" t="s">
        <v>86</v>
      </c>
      <c r="D373" s="4"/>
      <c r="E373" s="211"/>
      <c r="F373" s="211"/>
      <c r="G373" s="211"/>
      <c r="H373" s="211"/>
      <c r="I373" s="211"/>
      <c r="J373" s="211"/>
      <c r="K373" s="211"/>
      <c r="L373" s="211"/>
      <c r="M373" s="211"/>
      <c r="N373" s="212"/>
      <c r="O373" s="212"/>
      <c r="P373" s="212"/>
      <c r="Q373" s="211"/>
      <c r="R373" s="211"/>
      <c r="S373" s="211"/>
      <c r="T373" s="211"/>
      <c r="U373" s="211"/>
      <c r="V373" s="211"/>
      <c r="W373" s="211">
        <v>5</v>
      </c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155">
        <f t="shared" si="22"/>
        <v>5</v>
      </c>
      <c r="AL373" s="75"/>
      <c r="AM373" s="76">
        <f t="shared" si="23"/>
        <v>0</v>
      </c>
      <c r="AN373" s="168"/>
      <c r="AO373" s="195"/>
    </row>
    <row r="374" spans="1:41" s="11" customFormat="1" ht="15">
      <c r="A374" s="24">
        <f t="shared" si="21"/>
        <v>67</v>
      </c>
      <c r="B374" s="59" t="s">
        <v>99</v>
      </c>
      <c r="C374" s="43" t="s">
        <v>25</v>
      </c>
      <c r="D374" s="8"/>
      <c r="E374" s="61"/>
      <c r="F374" s="61"/>
      <c r="G374" s="61"/>
      <c r="H374" s="61"/>
      <c r="I374" s="61"/>
      <c r="J374" s="61"/>
      <c r="K374" s="61"/>
      <c r="L374" s="61"/>
      <c r="M374" s="61"/>
      <c r="N374" s="213"/>
      <c r="O374" s="213"/>
      <c r="P374" s="213"/>
      <c r="Q374" s="61"/>
      <c r="R374" s="61"/>
      <c r="S374" s="61"/>
      <c r="T374" s="61"/>
      <c r="U374" s="61"/>
      <c r="V374" s="6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155">
        <f t="shared" si="22"/>
        <v>0</v>
      </c>
      <c r="AL374" s="17"/>
      <c r="AM374" s="134">
        <f t="shared" si="23"/>
        <v>0</v>
      </c>
      <c r="AN374" s="168"/>
      <c r="AO374" s="195"/>
    </row>
    <row r="375" spans="1:41" s="11" customFormat="1" ht="15">
      <c r="A375" s="24">
        <f t="shared" si="21"/>
        <v>68</v>
      </c>
      <c r="B375" s="59" t="s">
        <v>272</v>
      </c>
      <c r="C375" s="43" t="s">
        <v>86</v>
      </c>
      <c r="D375" s="8"/>
      <c r="E375" s="61"/>
      <c r="F375" s="61"/>
      <c r="G375" s="61"/>
      <c r="H375" s="61"/>
      <c r="I375" s="61"/>
      <c r="J375" s="61"/>
      <c r="K375" s="61"/>
      <c r="L375" s="61"/>
      <c r="M375" s="61"/>
      <c r="N375" s="213"/>
      <c r="O375" s="213"/>
      <c r="P375" s="213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155">
        <f t="shared" si="22"/>
        <v>0</v>
      </c>
      <c r="AL375" s="17"/>
      <c r="AM375" s="134">
        <f t="shared" si="23"/>
        <v>0</v>
      </c>
      <c r="AN375" s="170"/>
      <c r="AO375" s="195"/>
    </row>
    <row r="376" spans="1:41" s="11" customFormat="1" ht="15.75" thickBot="1">
      <c r="A376" s="70"/>
      <c r="B376" s="99"/>
      <c r="C376" s="44"/>
      <c r="D376" s="7"/>
      <c r="E376" s="216"/>
      <c r="F376" s="216"/>
      <c r="G376" s="216"/>
      <c r="H376" s="216"/>
      <c r="I376" s="216"/>
      <c r="J376" s="216"/>
      <c r="K376" s="216"/>
      <c r="L376" s="216"/>
      <c r="M376" s="216"/>
      <c r="N376" s="242"/>
      <c r="O376" s="242"/>
      <c r="P376" s="242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6"/>
      <c r="AE376" s="216"/>
      <c r="AF376" s="216"/>
      <c r="AG376" s="216"/>
      <c r="AH376" s="216"/>
      <c r="AI376" s="216"/>
      <c r="AJ376" s="216"/>
      <c r="AK376" s="159"/>
      <c r="AL376" s="18"/>
      <c r="AM376" s="150"/>
      <c r="AN376" s="191"/>
      <c r="AO376" s="193"/>
    </row>
    <row r="377" spans="1:41" ht="15">
      <c r="A377" s="19"/>
      <c r="B377" s="20" t="s">
        <v>85</v>
      </c>
      <c r="C377" s="25"/>
      <c r="D377" s="243"/>
      <c r="E377" s="244"/>
      <c r="F377" s="244"/>
      <c r="G377" s="244"/>
      <c r="H377" s="245"/>
      <c r="I377" s="244"/>
      <c r="J377" s="244"/>
      <c r="K377" s="244"/>
      <c r="L377" s="244"/>
      <c r="M377" s="244"/>
      <c r="N377" s="244"/>
      <c r="O377" s="245"/>
      <c r="P377" s="244"/>
      <c r="Q377" s="244"/>
      <c r="R377" s="244"/>
      <c r="S377" s="245"/>
      <c r="T377" s="244"/>
      <c r="U377" s="244"/>
      <c r="V377" s="245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  <c r="AJ377" s="238"/>
      <c r="AK377" s="154"/>
      <c r="AL377" s="151"/>
      <c r="AM377" s="152"/>
      <c r="AN377" s="182"/>
      <c r="AO377" s="205"/>
    </row>
    <row r="378" spans="1:41" s="11" customFormat="1" ht="15">
      <c r="A378" s="47">
        <f t="shared" si="21"/>
        <v>1</v>
      </c>
      <c r="B378" s="48" t="s">
        <v>116</v>
      </c>
      <c r="C378" s="49" t="s">
        <v>25</v>
      </c>
      <c r="D378" s="4"/>
      <c r="E378" s="211"/>
      <c r="F378" s="211"/>
      <c r="G378" s="211"/>
      <c r="H378" s="211"/>
      <c r="I378" s="211"/>
      <c r="J378" s="211"/>
      <c r="K378" s="211"/>
      <c r="L378" s="211"/>
      <c r="M378" s="211"/>
      <c r="N378" s="212"/>
      <c r="O378" s="212"/>
      <c r="P378" s="212"/>
      <c r="Q378" s="211"/>
      <c r="R378" s="211"/>
      <c r="S378" s="211"/>
      <c r="T378" s="211"/>
      <c r="U378" s="211"/>
      <c r="V378" s="211"/>
      <c r="W378" s="211">
        <v>50</v>
      </c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  <c r="AJ378" s="211"/>
      <c r="AK378" s="155">
        <f aca="true" t="shared" si="24" ref="AK378:AK411">SUM(E378:AJ378)</f>
        <v>50</v>
      </c>
      <c r="AL378" s="85"/>
      <c r="AM378" s="76">
        <f aca="true" t="shared" si="25" ref="AM378:AM411">AK378*AL378</f>
        <v>0</v>
      </c>
      <c r="AN378" s="183"/>
      <c r="AO378" s="195"/>
    </row>
    <row r="379" spans="1:41" s="11" customFormat="1" ht="15">
      <c r="A379" s="47">
        <f t="shared" si="21"/>
        <v>2</v>
      </c>
      <c r="B379" s="48" t="s">
        <v>233</v>
      </c>
      <c r="C379" s="49" t="s">
        <v>25</v>
      </c>
      <c r="D379" s="4"/>
      <c r="E379" s="211"/>
      <c r="F379" s="211"/>
      <c r="G379" s="211"/>
      <c r="H379" s="211"/>
      <c r="I379" s="211"/>
      <c r="J379" s="211"/>
      <c r="K379" s="211"/>
      <c r="L379" s="211"/>
      <c r="M379" s="211"/>
      <c r="N379" s="212"/>
      <c r="O379" s="212"/>
      <c r="P379" s="212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  <c r="AJ379" s="211"/>
      <c r="AK379" s="155">
        <f t="shared" si="24"/>
        <v>0</v>
      </c>
      <c r="AL379" s="139"/>
      <c r="AM379" s="134">
        <f t="shared" si="25"/>
        <v>0</v>
      </c>
      <c r="AN379" s="183"/>
      <c r="AO379" s="195"/>
    </row>
    <row r="380" spans="1:41" s="11" customFormat="1" ht="15">
      <c r="A380" s="37">
        <f t="shared" si="21"/>
        <v>3</v>
      </c>
      <c r="B380" s="38" t="s">
        <v>98</v>
      </c>
      <c r="C380" s="43" t="s">
        <v>25</v>
      </c>
      <c r="D380" s="8"/>
      <c r="E380" s="61"/>
      <c r="F380" s="61"/>
      <c r="G380" s="61"/>
      <c r="H380" s="61"/>
      <c r="I380" s="61"/>
      <c r="J380" s="61"/>
      <c r="K380" s="61"/>
      <c r="L380" s="61"/>
      <c r="M380" s="61"/>
      <c r="N380" s="213"/>
      <c r="O380" s="213"/>
      <c r="P380" s="213"/>
      <c r="Q380" s="61"/>
      <c r="R380" s="61"/>
      <c r="S380" s="61"/>
      <c r="T380" s="61"/>
      <c r="U380" s="61"/>
      <c r="V380" s="6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  <c r="AJ380" s="211"/>
      <c r="AK380" s="155">
        <f t="shared" si="24"/>
        <v>0</v>
      </c>
      <c r="AL380" s="144"/>
      <c r="AM380" s="134">
        <f t="shared" si="25"/>
        <v>0</v>
      </c>
      <c r="AN380" s="185"/>
      <c r="AO380" s="195"/>
    </row>
    <row r="381" spans="1:41" s="11" customFormat="1" ht="15">
      <c r="A381" s="35">
        <f>A380+1</f>
        <v>4</v>
      </c>
      <c r="B381" s="36" t="s">
        <v>51</v>
      </c>
      <c r="C381" s="28" t="s">
        <v>37</v>
      </c>
      <c r="D381" s="4"/>
      <c r="E381" s="211"/>
      <c r="F381" s="211"/>
      <c r="G381" s="211"/>
      <c r="H381" s="211"/>
      <c r="I381" s="211"/>
      <c r="J381" s="211"/>
      <c r="K381" s="211"/>
      <c r="L381" s="211"/>
      <c r="M381" s="211"/>
      <c r="N381" s="212"/>
      <c r="O381" s="212"/>
      <c r="P381" s="212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155">
        <f t="shared" si="24"/>
        <v>0</v>
      </c>
      <c r="AL381" s="139"/>
      <c r="AM381" s="134">
        <f t="shared" si="25"/>
        <v>0</v>
      </c>
      <c r="AN381" s="183"/>
      <c r="AO381" s="195"/>
    </row>
    <row r="382" spans="1:41" s="11" customFormat="1" ht="15">
      <c r="A382" s="35">
        <v>5</v>
      </c>
      <c r="B382" s="36" t="s">
        <v>417</v>
      </c>
      <c r="C382" s="28" t="s">
        <v>37</v>
      </c>
      <c r="D382" s="4"/>
      <c r="E382" s="211"/>
      <c r="F382" s="211"/>
      <c r="G382" s="211"/>
      <c r="H382" s="211"/>
      <c r="I382" s="211"/>
      <c r="J382" s="211"/>
      <c r="K382" s="211"/>
      <c r="L382" s="211"/>
      <c r="M382" s="211"/>
      <c r="N382" s="212"/>
      <c r="O382" s="212"/>
      <c r="P382" s="212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  <c r="AJ382" s="211"/>
      <c r="AK382" s="155">
        <f t="shared" si="24"/>
        <v>0</v>
      </c>
      <c r="AL382" s="139"/>
      <c r="AM382" s="134">
        <f t="shared" si="25"/>
        <v>0</v>
      </c>
      <c r="AN382" s="183"/>
      <c r="AO382" s="195"/>
    </row>
    <row r="383" spans="1:41" s="11" customFormat="1" ht="15">
      <c r="A383" s="35">
        <v>6</v>
      </c>
      <c r="B383" s="36" t="s">
        <v>68</v>
      </c>
      <c r="C383" s="28" t="s">
        <v>25</v>
      </c>
      <c r="D383" s="4"/>
      <c r="E383" s="211"/>
      <c r="F383" s="211"/>
      <c r="G383" s="211"/>
      <c r="H383" s="211"/>
      <c r="I383" s="211"/>
      <c r="J383" s="211"/>
      <c r="K383" s="211"/>
      <c r="L383" s="211"/>
      <c r="M383" s="211"/>
      <c r="N383" s="212"/>
      <c r="O383" s="212"/>
      <c r="P383" s="212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/>
      <c r="AF383" s="211"/>
      <c r="AG383" s="211"/>
      <c r="AH383" s="211"/>
      <c r="AI383" s="211"/>
      <c r="AJ383" s="211"/>
      <c r="AK383" s="155">
        <f t="shared" si="24"/>
        <v>0</v>
      </c>
      <c r="AL383" s="139"/>
      <c r="AM383" s="134">
        <f t="shared" si="25"/>
        <v>0</v>
      </c>
      <c r="AN383" s="183"/>
      <c r="AO383" s="195"/>
    </row>
    <row r="384" spans="1:41" s="11" customFormat="1" ht="15">
      <c r="A384" s="35">
        <f t="shared" si="21"/>
        <v>7</v>
      </c>
      <c r="B384" s="36" t="s">
        <v>52</v>
      </c>
      <c r="C384" s="28" t="s">
        <v>25</v>
      </c>
      <c r="D384" s="4"/>
      <c r="E384" s="211"/>
      <c r="F384" s="211"/>
      <c r="G384" s="211"/>
      <c r="H384" s="211"/>
      <c r="I384" s="211"/>
      <c r="J384" s="211"/>
      <c r="K384" s="211"/>
      <c r="L384" s="211"/>
      <c r="M384" s="211"/>
      <c r="N384" s="212"/>
      <c r="O384" s="212"/>
      <c r="P384" s="212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155">
        <f t="shared" si="24"/>
        <v>0</v>
      </c>
      <c r="AL384" s="139"/>
      <c r="AM384" s="134">
        <f t="shared" si="25"/>
        <v>0</v>
      </c>
      <c r="AN384" s="183"/>
      <c r="AO384" s="195"/>
    </row>
    <row r="385" spans="1:41" s="11" customFormat="1" ht="15">
      <c r="A385" s="35">
        <v>8</v>
      </c>
      <c r="B385" s="36" t="s">
        <v>409</v>
      </c>
      <c r="C385" s="28" t="s">
        <v>25</v>
      </c>
      <c r="D385" s="4"/>
      <c r="E385" s="211"/>
      <c r="F385" s="211"/>
      <c r="G385" s="211"/>
      <c r="H385" s="211"/>
      <c r="I385" s="211"/>
      <c r="J385" s="211"/>
      <c r="K385" s="211"/>
      <c r="L385" s="211"/>
      <c r="M385" s="211"/>
      <c r="N385" s="212"/>
      <c r="O385" s="212"/>
      <c r="P385" s="212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155">
        <f t="shared" si="24"/>
        <v>0</v>
      </c>
      <c r="AL385" s="139"/>
      <c r="AM385" s="134">
        <f t="shared" si="25"/>
        <v>0</v>
      </c>
      <c r="AN385" s="183"/>
      <c r="AO385" s="195"/>
    </row>
    <row r="386" spans="1:41" s="11" customFormat="1" ht="15">
      <c r="A386" s="35">
        <v>9</v>
      </c>
      <c r="B386" s="36" t="s">
        <v>53</v>
      </c>
      <c r="C386" s="28" t="s">
        <v>25</v>
      </c>
      <c r="D386" s="4"/>
      <c r="E386" s="211"/>
      <c r="F386" s="211"/>
      <c r="G386" s="211"/>
      <c r="H386" s="211"/>
      <c r="I386" s="211"/>
      <c r="J386" s="211"/>
      <c r="K386" s="211"/>
      <c r="L386" s="211"/>
      <c r="M386" s="211"/>
      <c r="N386" s="212"/>
      <c r="O386" s="212"/>
      <c r="P386" s="212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155">
        <f t="shared" si="24"/>
        <v>0</v>
      </c>
      <c r="AL386" s="139"/>
      <c r="AM386" s="134">
        <f t="shared" si="25"/>
        <v>0</v>
      </c>
      <c r="AN386" s="183"/>
      <c r="AO386" s="195"/>
    </row>
    <row r="387" spans="1:41" s="11" customFormat="1" ht="15">
      <c r="A387" s="35">
        <f t="shared" si="21"/>
        <v>10</v>
      </c>
      <c r="B387" s="36" t="s">
        <v>54</v>
      </c>
      <c r="C387" s="28" t="s">
        <v>25</v>
      </c>
      <c r="D387" s="4"/>
      <c r="E387" s="211"/>
      <c r="F387" s="211"/>
      <c r="G387" s="211"/>
      <c r="H387" s="211"/>
      <c r="I387" s="211"/>
      <c r="J387" s="211"/>
      <c r="K387" s="211"/>
      <c r="L387" s="211"/>
      <c r="M387" s="211"/>
      <c r="N387" s="212"/>
      <c r="O387" s="212"/>
      <c r="P387" s="212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155">
        <f t="shared" si="24"/>
        <v>0</v>
      </c>
      <c r="AL387" s="139"/>
      <c r="AM387" s="134">
        <f t="shared" si="25"/>
        <v>0</v>
      </c>
      <c r="AN387" s="183"/>
      <c r="AO387" s="195"/>
    </row>
    <row r="388" spans="1:41" s="11" customFormat="1" ht="15">
      <c r="A388" s="35">
        <v>11</v>
      </c>
      <c r="B388" s="36" t="s">
        <v>408</v>
      </c>
      <c r="C388" s="28" t="s">
        <v>25</v>
      </c>
      <c r="D388" s="4"/>
      <c r="E388" s="211"/>
      <c r="F388" s="211"/>
      <c r="G388" s="211"/>
      <c r="H388" s="211"/>
      <c r="I388" s="211"/>
      <c r="J388" s="211"/>
      <c r="K388" s="211"/>
      <c r="L388" s="211"/>
      <c r="M388" s="211"/>
      <c r="N388" s="212"/>
      <c r="O388" s="212"/>
      <c r="P388" s="212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155">
        <f t="shared" si="24"/>
        <v>0</v>
      </c>
      <c r="AL388" s="139"/>
      <c r="AM388" s="134">
        <f t="shared" si="25"/>
        <v>0</v>
      </c>
      <c r="AN388" s="183"/>
      <c r="AO388" s="195"/>
    </row>
    <row r="389" spans="1:41" s="11" customFormat="1" ht="15">
      <c r="A389" s="35">
        <v>12</v>
      </c>
      <c r="B389" s="36" t="s">
        <v>55</v>
      </c>
      <c r="C389" s="28" t="s">
        <v>25</v>
      </c>
      <c r="D389" s="4"/>
      <c r="E389" s="211"/>
      <c r="F389" s="211"/>
      <c r="G389" s="211"/>
      <c r="H389" s="211"/>
      <c r="I389" s="211"/>
      <c r="J389" s="211"/>
      <c r="K389" s="211"/>
      <c r="L389" s="211"/>
      <c r="M389" s="211"/>
      <c r="N389" s="212"/>
      <c r="O389" s="212"/>
      <c r="P389" s="212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155">
        <f t="shared" si="24"/>
        <v>0</v>
      </c>
      <c r="AL389" s="139"/>
      <c r="AM389" s="134">
        <f t="shared" si="25"/>
        <v>0</v>
      </c>
      <c r="AN389" s="183"/>
      <c r="AO389" s="195"/>
    </row>
    <row r="390" spans="1:41" s="11" customFormat="1" ht="15">
      <c r="A390" s="35">
        <f t="shared" si="21"/>
        <v>13</v>
      </c>
      <c r="B390" s="60" t="s">
        <v>419</v>
      </c>
      <c r="C390" s="43" t="s">
        <v>25</v>
      </c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213"/>
      <c r="O390" s="213"/>
      <c r="P390" s="213"/>
      <c r="Q390" s="61"/>
      <c r="R390" s="61"/>
      <c r="S390" s="61"/>
      <c r="T390" s="61"/>
      <c r="U390" s="61"/>
      <c r="V390" s="6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155">
        <f t="shared" si="24"/>
        <v>0</v>
      </c>
      <c r="AL390" s="139"/>
      <c r="AM390" s="134">
        <f t="shared" si="25"/>
        <v>0</v>
      </c>
      <c r="AN390" s="183"/>
      <c r="AO390" s="195"/>
    </row>
    <row r="391" spans="1:41" s="11" customFormat="1" ht="15">
      <c r="A391" s="35">
        <f t="shared" si="21"/>
        <v>14</v>
      </c>
      <c r="B391" s="36" t="s">
        <v>56</v>
      </c>
      <c r="C391" s="28" t="s">
        <v>25</v>
      </c>
      <c r="D391" s="4"/>
      <c r="E391" s="211"/>
      <c r="F391" s="211"/>
      <c r="G391" s="211"/>
      <c r="H391" s="211"/>
      <c r="I391" s="211"/>
      <c r="J391" s="211"/>
      <c r="K391" s="211"/>
      <c r="L391" s="211"/>
      <c r="M391" s="211"/>
      <c r="N391" s="212"/>
      <c r="O391" s="212"/>
      <c r="P391" s="212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155">
        <f t="shared" si="24"/>
        <v>0</v>
      </c>
      <c r="AL391" s="139"/>
      <c r="AM391" s="134">
        <f t="shared" si="25"/>
        <v>0</v>
      </c>
      <c r="AN391" s="183"/>
      <c r="AO391" s="195"/>
    </row>
    <row r="392" spans="1:41" s="11" customFormat="1" ht="15">
      <c r="A392" s="35">
        <f t="shared" si="21"/>
        <v>15</v>
      </c>
      <c r="B392" s="36" t="s">
        <v>57</v>
      </c>
      <c r="C392" s="28" t="s">
        <v>25</v>
      </c>
      <c r="D392" s="4"/>
      <c r="E392" s="211"/>
      <c r="F392" s="211"/>
      <c r="G392" s="211"/>
      <c r="H392" s="211"/>
      <c r="I392" s="211"/>
      <c r="J392" s="211"/>
      <c r="K392" s="211"/>
      <c r="L392" s="211"/>
      <c r="M392" s="211"/>
      <c r="N392" s="212"/>
      <c r="O392" s="212"/>
      <c r="P392" s="212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155">
        <f t="shared" si="24"/>
        <v>0</v>
      </c>
      <c r="AL392" s="139"/>
      <c r="AM392" s="134">
        <f t="shared" si="25"/>
        <v>0</v>
      </c>
      <c r="AN392" s="183"/>
      <c r="AO392" s="195"/>
    </row>
    <row r="393" spans="1:41" s="11" customFormat="1" ht="15">
      <c r="A393" s="35">
        <v>16</v>
      </c>
      <c r="B393" s="36" t="s">
        <v>413</v>
      </c>
      <c r="C393" s="28" t="s">
        <v>25</v>
      </c>
      <c r="D393" s="4"/>
      <c r="E393" s="211"/>
      <c r="F393" s="211"/>
      <c r="G393" s="211"/>
      <c r="H393" s="211"/>
      <c r="I393" s="211"/>
      <c r="J393" s="211"/>
      <c r="K393" s="211"/>
      <c r="L393" s="211"/>
      <c r="M393" s="211"/>
      <c r="N393" s="212"/>
      <c r="O393" s="212"/>
      <c r="P393" s="212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  <c r="AJ393" s="211"/>
      <c r="AK393" s="155">
        <f t="shared" si="24"/>
        <v>0</v>
      </c>
      <c r="AL393" s="139"/>
      <c r="AM393" s="134">
        <f t="shared" si="25"/>
        <v>0</v>
      </c>
      <c r="AN393" s="183"/>
      <c r="AO393" s="195"/>
    </row>
    <row r="394" spans="1:41" s="11" customFormat="1" ht="15">
      <c r="A394" s="35">
        <v>17</v>
      </c>
      <c r="B394" s="36" t="s">
        <v>412</v>
      </c>
      <c r="C394" s="28" t="s">
        <v>25</v>
      </c>
      <c r="D394" s="4"/>
      <c r="E394" s="211"/>
      <c r="F394" s="211"/>
      <c r="G394" s="211"/>
      <c r="H394" s="211"/>
      <c r="I394" s="211"/>
      <c r="J394" s="211"/>
      <c r="K394" s="211"/>
      <c r="L394" s="211"/>
      <c r="M394" s="211"/>
      <c r="N394" s="212"/>
      <c r="O394" s="212"/>
      <c r="P394" s="212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  <c r="AJ394" s="211"/>
      <c r="AK394" s="155">
        <f t="shared" si="24"/>
        <v>0</v>
      </c>
      <c r="AL394" s="139"/>
      <c r="AM394" s="134">
        <f t="shared" si="25"/>
        <v>0</v>
      </c>
      <c r="AN394" s="183"/>
      <c r="AO394" s="195"/>
    </row>
    <row r="395" spans="1:41" s="11" customFormat="1" ht="15">
      <c r="A395" s="35">
        <v>18</v>
      </c>
      <c r="B395" s="36" t="s">
        <v>410</v>
      </c>
      <c r="C395" s="28" t="s">
        <v>25</v>
      </c>
      <c r="D395" s="4"/>
      <c r="E395" s="211"/>
      <c r="F395" s="211"/>
      <c r="G395" s="211"/>
      <c r="H395" s="211"/>
      <c r="I395" s="211"/>
      <c r="J395" s="211"/>
      <c r="K395" s="211"/>
      <c r="L395" s="211"/>
      <c r="M395" s="211"/>
      <c r="N395" s="212"/>
      <c r="O395" s="212"/>
      <c r="P395" s="212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155">
        <f t="shared" si="24"/>
        <v>0</v>
      </c>
      <c r="AL395" s="139"/>
      <c r="AM395" s="134">
        <f t="shared" si="25"/>
        <v>0</v>
      </c>
      <c r="AN395" s="183"/>
      <c r="AO395" s="195"/>
    </row>
    <row r="396" spans="1:41" s="11" customFormat="1" ht="15">
      <c r="A396" s="35">
        <v>19</v>
      </c>
      <c r="B396" s="36" t="s">
        <v>58</v>
      </c>
      <c r="C396" s="28" t="s">
        <v>25</v>
      </c>
      <c r="D396" s="4"/>
      <c r="E396" s="211"/>
      <c r="F396" s="211"/>
      <c r="G396" s="211"/>
      <c r="H396" s="211"/>
      <c r="I396" s="211"/>
      <c r="J396" s="211"/>
      <c r="K396" s="211"/>
      <c r="L396" s="211"/>
      <c r="M396" s="211"/>
      <c r="N396" s="212"/>
      <c r="O396" s="212"/>
      <c r="P396" s="212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  <c r="AJ396" s="211"/>
      <c r="AK396" s="155">
        <f t="shared" si="24"/>
        <v>0</v>
      </c>
      <c r="AL396" s="139"/>
      <c r="AM396" s="134">
        <f t="shared" si="25"/>
        <v>0</v>
      </c>
      <c r="AN396" s="183"/>
      <c r="AO396" s="195"/>
    </row>
    <row r="397" spans="1:41" s="11" customFormat="1" ht="15">
      <c r="A397" s="35">
        <f t="shared" si="21"/>
        <v>20</v>
      </c>
      <c r="B397" s="36" t="s">
        <v>59</v>
      </c>
      <c r="C397" s="28" t="s">
        <v>25</v>
      </c>
      <c r="D397" s="4"/>
      <c r="E397" s="211"/>
      <c r="F397" s="211"/>
      <c r="G397" s="211"/>
      <c r="H397" s="211"/>
      <c r="I397" s="211"/>
      <c r="J397" s="211"/>
      <c r="K397" s="211"/>
      <c r="L397" s="211"/>
      <c r="M397" s="211"/>
      <c r="N397" s="212"/>
      <c r="O397" s="212"/>
      <c r="P397" s="212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155">
        <f t="shared" si="24"/>
        <v>0</v>
      </c>
      <c r="AL397" s="139"/>
      <c r="AM397" s="134">
        <f t="shared" si="25"/>
        <v>0</v>
      </c>
      <c r="AN397" s="183"/>
      <c r="AO397" s="195"/>
    </row>
    <row r="398" spans="1:41" s="11" customFormat="1" ht="15">
      <c r="A398" s="35">
        <f t="shared" si="21"/>
        <v>21</v>
      </c>
      <c r="B398" s="36" t="s">
        <v>60</v>
      </c>
      <c r="C398" s="28" t="s">
        <v>25</v>
      </c>
      <c r="D398" s="4"/>
      <c r="E398" s="211"/>
      <c r="F398" s="211"/>
      <c r="G398" s="211"/>
      <c r="H398" s="211"/>
      <c r="I398" s="211"/>
      <c r="J398" s="211"/>
      <c r="K398" s="211"/>
      <c r="L398" s="211"/>
      <c r="M398" s="211"/>
      <c r="N398" s="212"/>
      <c r="O398" s="212"/>
      <c r="P398" s="212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  <c r="AJ398" s="211"/>
      <c r="AK398" s="155">
        <f t="shared" si="24"/>
        <v>0</v>
      </c>
      <c r="AL398" s="139"/>
      <c r="AM398" s="134">
        <f t="shared" si="25"/>
        <v>0</v>
      </c>
      <c r="AN398" s="183"/>
      <c r="AO398" s="195"/>
    </row>
    <row r="399" spans="1:41" s="11" customFormat="1" ht="15">
      <c r="A399" s="35">
        <f t="shared" si="21"/>
        <v>22</v>
      </c>
      <c r="B399" s="36" t="s">
        <v>61</v>
      </c>
      <c r="C399" s="28" t="s">
        <v>25</v>
      </c>
      <c r="D399" s="4"/>
      <c r="E399" s="211"/>
      <c r="F399" s="211"/>
      <c r="G399" s="211"/>
      <c r="H399" s="211"/>
      <c r="I399" s="211"/>
      <c r="J399" s="211"/>
      <c r="K399" s="211"/>
      <c r="L399" s="211"/>
      <c r="M399" s="211"/>
      <c r="N399" s="212"/>
      <c r="O399" s="212"/>
      <c r="P399" s="212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  <c r="AJ399" s="211"/>
      <c r="AK399" s="155">
        <f t="shared" si="24"/>
        <v>0</v>
      </c>
      <c r="AL399" s="139"/>
      <c r="AM399" s="134">
        <f t="shared" si="25"/>
        <v>0</v>
      </c>
      <c r="AN399" s="183"/>
      <c r="AO399" s="195"/>
    </row>
    <row r="400" spans="1:41" s="11" customFormat="1" ht="15">
      <c r="A400" s="35">
        <f t="shared" si="21"/>
        <v>23</v>
      </c>
      <c r="B400" s="36" t="s">
        <v>62</v>
      </c>
      <c r="C400" s="28" t="s">
        <v>25</v>
      </c>
      <c r="D400" s="4"/>
      <c r="E400" s="211"/>
      <c r="F400" s="211"/>
      <c r="G400" s="211"/>
      <c r="H400" s="211"/>
      <c r="I400" s="211"/>
      <c r="J400" s="211"/>
      <c r="K400" s="211"/>
      <c r="L400" s="211"/>
      <c r="M400" s="211"/>
      <c r="N400" s="212"/>
      <c r="O400" s="212"/>
      <c r="P400" s="212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  <c r="AJ400" s="211"/>
      <c r="AK400" s="155">
        <f t="shared" si="24"/>
        <v>0</v>
      </c>
      <c r="AL400" s="139"/>
      <c r="AM400" s="134">
        <f t="shared" si="25"/>
        <v>0</v>
      </c>
      <c r="AN400" s="183"/>
      <c r="AO400" s="195"/>
    </row>
    <row r="401" spans="1:41" s="11" customFormat="1" ht="15">
      <c r="A401" s="35">
        <f t="shared" si="21"/>
        <v>24</v>
      </c>
      <c r="B401" s="36" t="s">
        <v>63</v>
      </c>
      <c r="C401" s="28" t="s">
        <v>25</v>
      </c>
      <c r="D401" s="4"/>
      <c r="E401" s="211"/>
      <c r="F401" s="211"/>
      <c r="G401" s="211"/>
      <c r="H401" s="211"/>
      <c r="I401" s="211"/>
      <c r="J401" s="211"/>
      <c r="K401" s="211"/>
      <c r="L401" s="211"/>
      <c r="M401" s="211"/>
      <c r="N401" s="212"/>
      <c r="O401" s="212"/>
      <c r="P401" s="212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  <c r="AJ401" s="211"/>
      <c r="AK401" s="155">
        <f t="shared" si="24"/>
        <v>0</v>
      </c>
      <c r="AL401" s="139"/>
      <c r="AM401" s="134">
        <f t="shared" si="25"/>
        <v>0</v>
      </c>
      <c r="AN401" s="183"/>
      <c r="AO401" s="195"/>
    </row>
    <row r="402" spans="1:41" s="11" customFormat="1" ht="15">
      <c r="A402" s="35">
        <f t="shared" si="21"/>
        <v>25</v>
      </c>
      <c r="B402" s="36" t="s">
        <v>64</v>
      </c>
      <c r="C402" s="28" t="s">
        <v>25</v>
      </c>
      <c r="D402" s="4"/>
      <c r="E402" s="211"/>
      <c r="F402" s="211"/>
      <c r="G402" s="211"/>
      <c r="H402" s="211"/>
      <c r="I402" s="211"/>
      <c r="J402" s="211"/>
      <c r="K402" s="211"/>
      <c r="L402" s="211"/>
      <c r="M402" s="211"/>
      <c r="N402" s="212"/>
      <c r="O402" s="212"/>
      <c r="P402" s="212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  <c r="AJ402" s="211"/>
      <c r="AK402" s="155">
        <f t="shared" si="24"/>
        <v>0</v>
      </c>
      <c r="AL402" s="139"/>
      <c r="AM402" s="134">
        <f t="shared" si="25"/>
        <v>0</v>
      </c>
      <c r="AN402" s="183"/>
      <c r="AO402" s="195"/>
    </row>
    <row r="403" spans="1:41" s="11" customFormat="1" ht="15">
      <c r="A403" s="35">
        <v>26</v>
      </c>
      <c r="B403" s="36" t="s">
        <v>411</v>
      </c>
      <c r="C403" s="28" t="s">
        <v>25</v>
      </c>
      <c r="D403" s="4"/>
      <c r="E403" s="211"/>
      <c r="F403" s="211"/>
      <c r="G403" s="211"/>
      <c r="H403" s="211"/>
      <c r="I403" s="211"/>
      <c r="J403" s="211"/>
      <c r="K403" s="211"/>
      <c r="L403" s="211"/>
      <c r="M403" s="211"/>
      <c r="N403" s="212"/>
      <c r="O403" s="212"/>
      <c r="P403" s="212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  <c r="AJ403" s="211"/>
      <c r="AK403" s="155">
        <f>SUM(E403:AJ403)</f>
        <v>0</v>
      </c>
      <c r="AL403" s="139"/>
      <c r="AM403" s="134">
        <f t="shared" si="25"/>
        <v>0</v>
      </c>
      <c r="AN403" s="183"/>
      <c r="AO403" s="195"/>
    </row>
    <row r="404" spans="1:41" s="11" customFormat="1" ht="15">
      <c r="A404" s="35">
        <v>27</v>
      </c>
      <c r="B404" s="36" t="s">
        <v>414</v>
      </c>
      <c r="C404" s="28" t="s">
        <v>25</v>
      </c>
      <c r="D404" s="4"/>
      <c r="E404" s="211"/>
      <c r="F404" s="211"/>
      <c r="G404" s="211"/>
      <c r="H404" s="211"/>
      <c r="I404" s="211"/>
      <c r="J404" s="211"/>
      <c r="K404" s="211"/>
      <c r="L404" s="211"/>
      <c r="M404" s="211"/>
      <c r="N404" s="212"/>
      <c r="O404" s="212"/>
      <c r="P404" s="212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  <c r="AJ404" s="211"/>
      <c r="AK404" s="155">
        <f t="shared" si="24"/>
        <v>0</v>
      </c>
      <c r="AL404" s="139"/>
      <c r="AM404" s="134">
        <f t="shared" si="25"/>
        <v>0</v>
      </c>
      <c r="AN404" s="183"/>
      <c r="AO404" s="195"/>
    </row>
    <row r="405" spans="1:41" s="11" customFormat="1" ht="15">
      <c r="A405" s="35">
        <v>28</v>
      </c>
      <c r="B405" s="36" t="s">
        <v>65</v>
      </c>
      <c r="C405" s="28" t="s">
        <v>25</v>
      </c>
      <c r="D405" s="4"/>
      <c r="E405" s="211"/>
      <c r="F405" s="211"/>
      <c r="G405" s="211"/>
      <c r="H405" s="211"/>
      <c r="I405" s="211"/>
      <c r="J405" s="211"/>
      <c r="K405" s="211"/>
      <c r="L405" s="211"/>
      <c r="M405" s="211"/>
      <c r="N405" s="212"/>
      <c r="O405" s="212"/>
      <c r="P405" s="212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  <c r="AJ405" s="211"/>
      <c r="AK405" s="155">
        <f t="shared" si="24"/>
        <v>0</v>
      </c>
      <c r="AL405" s="139"/>
      <c r="AM405" s="134">
        <f t="shared" si="25"/>
        <v>0</v>
      </c>
      <c r="AN405" s="183"/>
      <c r="AO405" s="195"/>
    </row>
    <row r="406" spans="1:41" s="11" customFormat="1" ht="15">
      <c r="A406" s="35">
        <f t="shared" si="21"/>
        <v>29</v>
      </c>
      <c r="B406" s="36" t="s">
        <v>66</v>
      </c>
      <c r="C406" s="28" t="s">
        <v>25</v>
      </c>
      <c r="D406" s="4"/>
      <c r="E406" s="211"/>
      <c r="F406" s="211"/>
      <c r="G406" s="211"/>
      <c r="H406" s="211"/>
      <c r="I406" s="211"/>
      <c r="J406" s="211"/>
      <c r="K406" s="211"/>
      <c r="L406" s="211"/>
      <c r="M406" s="211"/>
      <c r="N406" s="212"/>
      <c r="O406" s="212"/>
      <c r="P406" s="212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155">
        <f t="shared" si="24"/>
        <v>0</v>
      </c>
      <c r="AL406" s="139"/>
      <c r="AM406" s="134">
        <f t="shared" si="25"/>
        <v>0</v>
      </c>
      <c r="AN406" s="183"/>
      <c r="AO406" s="195"/>
    </row>
    <row r="407" spans="1:41" s="11" customFormat="1" ht="15">
      <c r="A407" s="35">
        <f t="shared" si="21"/>
        <v>30</v>
      </c>
      <c r="B407" s="36" t="s">
        <v>67</v>
      </c>
      <c r="C407" s="28" t="s">
        <v>25</v>
      </c>
      <c r="D407" s="4"/>
      <c r="E407" s="211"/>
      <c r="F407" s="211"/>
      <c r="G407" s="211"/>
      <c r="H407" s="211"/>
      <c r="I407" s="211"/>
      <c r="J407" s="211"/>
      <c r="K407" s="211"/>
      <c r="L407" s="211"/>
      <c r="M407" s="211"/>
      <c r="N407" s="212"/>
      <c r="O407" s="212"/>
      <c r="P407" s="212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155">
        <f t="shared" si="24"/>
        <v>0</v>
      </c>
      <c r="AL407" s="139"/>
      <c r="AM407" s="134">
        <f t="shared" si="25"/>
        <v>0</v>
      </c>
      <c r="AN407" s="183"/>
      <c r="AO407" s="195"/>
    </row>
    <row r="408" spans="1:41" s="11" customFormat="1" ht="15">
      <c r="A408" s="35">
        <f t="shared" si="21"/>
        <v>31</v>
      </c>
      <c r="B408" s="38" t="s">
        <v>126</v>
      </c>
      <c r="C408" s="43" t="s">
        <v>25</v>
      </c>
      <c r="D408" s="8"/>
      <c r="E408" s="61"/>
      <c r="F408" s="61"/>
      <c r="G408" s="61"/>
      <c r="H408" s="61"/>
      <c r="I408" s="61"/>
      <c r="J408" s="61"/>
      <c r="K408" s="61"/>
      <c r="L408" s="61"/>
      <c r="M408" s="61"/>
      <c r="N408" s="213"/>
      <c r="O408" s="213"/>
      <c r="P408" s="213"/>
      <c r="Q408" s="61"/>
      <c r="R408" s="61"/>
      <c r="S408" s="61"/>
      <c r="T408" s="61"/>
      <c r="U408" s="61"/>
      <c r="V408" s="6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  <c r="AJ408" s="211"/>
      <c r="AK408" s="155">
        <f>SUM(E408:AJ408)</f>
        <v>0</v>
      </c>
      <c r="AL408" s="144"/>
      <c r="AM408" s="134">
        <f t="shared" si="25"/>
        <v>0</v>
      </c>
      <c r="AN408" s="185"/>
      <c r="AO408" s="195"/>
    </row>
    <row r="409" spans="1:41" s="11" customFormat="1" ht="15">
      <c r="A409" s="35">
        <f t="shared" si="21"/>
        <v>32</v>
      </c>
      <c r="B409" s="38" t="s">
        <v>511</v>
      </c>
      <c r="C409" s="43" t="s">
        <v>25</v>
      </c>
      <c r="D409" s="8"/>
      <c r="E409" s="61"/>
      <c r="F409" s="61"/>
      <c r="G409" s="61"/>
      <c r="H409" s="61"/>
      <c r="I409" s="61"/>
      <c r="J409" s="61"/>
      <c r="K409" s="61"/>
      <c r="L409" s="61"/>
      <c r="M409" s="61"/>
      <c r="N409" s="213"/>
      <c r="O409" s="213"/>
      <c r="P409" s="213"/>
      <c r="Q409" s="61"/>
      <c r="R409" s="61"/>
      <c r="S409" s="61"/>
      <c r="T409" s="61">
        <v>1</v>
      </c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155">
        <f>SUM(E409:AJ409)</f>
        <v>1</v>
      </c>
      <c r="AL409" s="87"/>
      <c r="AM409" s="76">
        <f>AK409*AL409</f>
        <v>0</v>
      </c>
      <c r="AN409" s="185"/>
      <c r="AO409" s="195"/>
    </row>
    <row r="410" spans="1:41" s="11" customFormat="1" ht="15">
      <c r="A410" s="35">
        <f aca="true" t="shared" si="26" ref="A410">A409+1</f>
        <v>33</v>
      </c>
      <c r="B410" s="38" t="s">
        <v>512</v>
      </c>
      <c r="C410" s="43" t="s">
        <v>25</v>
      </c>
      <c r="D410" s="8"/>
      <c r="E410" s="61"/>
      <c r="F410" s="61"/>
      <c r="G410" s="61"/>
      <c r="H410" s="61"/>
      <c r="I410" s="61"/>
      <c r="J410" s="61"/>
      <c r="K410" s="61"/>
      <c r="L410" s="61"/>
      <c r="M410" s="61"/>
      <c r="N410" s="213"/>
      <c r="O410" s="213"/>
      <c r="P410" s="213"/>
      <c r="Q410" s="61"/>
      <c r="R410" s="61"/>
      <c r="S410" s="61"/>
      <c r="T410" s="61">
        <v>1</v>
      </c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155">
        <f>SUM(E410:AJ410)</f>
        <v>1</v>
      </c>
      <c r="AL410" s="87"/>
      <c r="AM410" s="76">
        <f t="shared" si="25"/>
        <v>0</v>
      </c>
      <c r="AN410" s="185"/>
      <c r="AO410" s="195"/>
    </row>
    <row r="411" spans="1:41" s="11" customFormat="1" ht="15">
      <c r="A411" s="35">
        <f t="shared" si="21"/>
        <v>34</v>
      </c>
      <c r="B411" s="38" t="s">
        <v>257</v>
      </c>
      <c r="C411" s="43" t="s">
        <v>25</v>
      </c>
      <c r="D411" s="8"/>
      <c r="E411" s="61"/>
      <c r="F411" s="61"/>
      <c r="G411" s="61"/>
      <c r="H411" s="61"/>
      <c r="I411" s="61"/>
      <c r="J411" s="61"/>
      <c r="K411" s="61"/>
      <c r="L411" s="61"/>
      <c r="M411" s="61"/>
      <c r="N411" s="213"/>
      <c r="O411" s="213"/>
      <c r="P411" s="213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155">
        <f t="shared" si="24"/>
        <v>0</v>
      </c>
      <c r="AL411" s="144"/>
      <c r="AM411" s="134">
        <f t="shared" si="25"/>
        <v>0</v>
      </c>
      <c r="AN411" s="185"/>
      <c r="AO411" s="195"/>
    </row>
    <row r="412" spans="1:41" s="11" customFormat="1" ht="15.75" thickBot="1">
      <c r="A412" s="52"/>
      <c r="B412" s="58"/>
      <c r="C412" s="44"/>
      <c r="D412" s="7"/>
      <c r="E412" s="216"/>
      <c r="F412" s="216"/>
      <c r="G412" s="216"/>
      <c r="H412" s="216"/>
      <c r="I412" s="216"/>
      <c r="J412" s="216"/>
      <c r="K412" s="216"/>
      <c r="L412" s="216"/>
      <c r="M412" s="216"/>
      <c r="N412" s="242"/>
      <c r="O412" s="242"/>
      <c r="P412" s="242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18"/>
      <c r="AL412" s="153"/>
      <c r="AM412" s="140"/>
      <c r="AN412" s="187"/>
      <c r="AO412" s="192"/>
    </row>
    <row r="413" spans="4:41" s="11" customFormat="1" ht="15.75" thickBot="1"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74" t="s">
        <v>227</v>
      </c>
      <c r="AM413" s="101">
        <f>SUM(AM6:AM412)</f>
        <v>0</v>
      </c>
      <c r="AO413" s="160"/>
    </row>
    <row r="414" spans="2:37" ht="15">
      <c r="B414" s="126"/>
      <c r="C414" s="127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</row>
    <row r="415" spans="38:39" ht="15">
      <c r="AL415" s="3"/>
      <c r="AM415" s="5"/>
    </row>
    <row r="416" spans="38:39" ht="15">
      <c r="AL416" s="26"/>
      <c r="AM416" s="3"/>
    </row>
    <row r="417" ht="15">
      <c r="AM417" s="27"/>
    </row>
    <row r="419" ht="15">
      <c r="AM419" s="5"/>
    </row>
    <row r="432" ht="15">
      <c r="B432" s="12" t="s">
        <v>465</v>
      </c>
    </row>
  </sheetData>
  <protectedRanges>
    <protectedRange password="89CF" sqref="AO310 AN119:AN127 AN93:AN113 AN6:AN15 AN129:AN189 AN17:AN85 AO134 AO222 AO265 AO320 AN193:AN264 AN266:AN309 AN311:AN319 AO332 AN321:AN331 AN333:AN412" name="Oblast2"/>
    <protectedRange password="C4DA" sqref="D193:D412 D93:D113 D119:D189 D6:D85" name="Oblast1"/>
    <protectedRange password="C4DA" sqref="O193:O412 O93:O113 O119:O189 O6:O85" name="Oblast1_1"/>
    <protectedRange password="C4DA" sqref="P193:P412 P93:P113 P119:P189 P6:P85" name="Oblast1_3"/>
    <protectedRange password="C4DA" sqref="Q193:R412 Q93:R113 Q119:R189 Q6:R85" name="Oblast1_4"/>
    <protectedRange password="C4DA" sqref="I193:I412 I93:I113 I119:I189 I6:I85" name="Oblast1_6"/>
    <protectedRange password="C4DA" sqref="S193:S412 S93:S113 S119:S189 S6:S85" name="Oblast1_8"/>
    <protectedRange password="C4DA" sqref="J193:K412 J93:K113 J119:K189 J6:K85" name="Oblast1_2"/>
    <protectedRange password="C4DA" sqref="N193:N202 N120:N189" name="Oblast1_7"/>
    <protectedRange password="C4DA" sqref="N207:N306" name="Oblast1_9"/>
    <protectedRange password="C4DA" sqref="N308:N376" name="Oblast1_10"/>
    <protectedRange password="C4DA" sqref="G193:G412 G93:G113 G119:G189 G6:G85" name="Oblast1_11"/>
    <protectedRange password="C4DA" sqref="V193:V412 V93:V113 V119:V189 V6:V85" name="Oblast1_14"/>
    <protectedRange password="C4DA" sqref="T193:U412 T93:U113 T119:U189 T6:U85" name="Oblast1_12"/>
    <protectedRange password="C4DA" sqref="L193:L412 L93:L113 L119:L189 L6:L85" name="Oblast1_15"/>
    <protectedRange password="C4DA" sqref="H193:H412 H93:H113 H119:H189 H6:H85" name="Oblast1_16"/>
    <protectedRange password="C4DA" sqref="F193:F412 F93:F113 F119:F189 F6:F85" name="Oblast1_18"/>
    <protectedRange password="C4DA" sqref="E193:E412 E93:E113 E119:E189 E6:E85" name="Oblast1_20"/>
  </protectedRanges>
  <autoFilter ref="A4:AO419"/>
  <mergeCells count="6">
    <mergeCell ref="AN3:AN4"/>
    <mergeCell ref="AO3:AO4"/>
    <mergeCell ref="A3:A4"/>
    <mergeCell ref="B3:B4"/>
    <mergeCell ref="C3:AK3"/>
    <mergeCell ref="AL3:AM3"/>
  </mergeCells>
  <hyperlinks>
    <hyperlink ref="AN321" r:id="rId1" display="https://www.mptoner.cz/popisovace-centropen-2631-document-p48600/?vid=19074"/>
    <hyperlink ref="AN128" r:id="rId2" display="https://obchod.activa.cz/produkty/esselte-vivida-4-krouzkovy-poradac-6636/"/>
    <hyperlink ref="AN361" r:id="rId3" display="http://www.edding-shop.cz/lakove-popisovace/edding-791-lakovy-popisovac-p-213182.html?cPath=215547"/>
    <hyperlink ref="AN204" r:id="rId4" display="https://www.alza.cz/silicon-power-jewel-j80-silver-64gb-d2260872.htm?kampan=adpla_vyrobci_Prislusenstvi-PC-doplnky_medium_c_9062830_1o3_JU252d0c&amp;gclid=CjwKCAiAr_TQBRB5EiwAC_QCq2e4lICPBqTJRPxzEXUo48xir_ilxWwaNdcM6ICpsFlT9B0Q_9Bj3hoCEuAQAvD_BwE"/>
    <hyperlink ref="AN210" r:id="rId5" display="https://www.mefisto2000.cz/samolepici-paska-scotch-magic-810-19mm-x-10m-ean31083-skup06Zn1ak08.php"/>
    <hyperlink ref="AN89" r:id="rId6" display="https://www.mefisto2000.cz/denni-diar-b6-vivella-s-razbou-eanBDA61-skup23Zn1ak1.php"/>
    <hyperlink ref="AN122" r:id="rId7" display="https://www.mefisto2000.cz/poradac-esselte-no-1-power-7-5cm-10ks-ean20095-skup03Zn1ak01.php"/>
    <hyperlink ref="AN71" r:id="rId8" display="https://www.kancelar123.cz/detail/7095-sesit-a6-linkovany-644"/>
    <hyperlink ref="AN266" r:id="rId9" display="https://www.papirnictvipavlik.cz/trojuhelnik-s-kolmici-a-vyrezy-transparentni-16-cm-45-177/"/>
    <hyperlink ref="AN267" r:id="rId10" display="https://www.papirnictvipavlik.cz/trojuhelnik-s-uhlomerem-16-cm-47-177/"/>
    <hyperlink ref="AN325" r:id="rId11" display="https://www.kancelarskepotreby.net/popisovac-centropen-3616-na-cd-_-dvd-_-bd-permanentni-cerna"/>
    <hyperlink ref="AN48" r:id="rId12" display="https://www.mefisto2000.cz/etikety-69x31-mm-90-c-102-ean15647-skup01Zn1ak46.php"/>
    <hyperlink ref="AN191" r:id="rId13" display="https://www.poprokan.cz/rychlovazaci-listy-a-desky-1440"/>
    <hyperlink ref="AN192" r:id="rId14" display="https://www.poprokan.cz/rychlovazaci-listy-a-desky-1440"/>
    <hyperlink ref="AN362" r:id="rId15" display="https://www.mefisto2000.cz/popisovac-edding-8015-f-laboratorni-ean31571-skup05Zn1ak10.php"/>
    <hyperlink ref="AN363" r:id="rId16" display="https://www.mefisto2000.cz/popisovac-edding-780-lakovy-ean31600-skup05Zn1ak14.php"/>
    <hyperlink ref="AN364" r:id="rId17" display="https://www.mefisto2000.cz/popisovac-edding-140-s-ean31645-skup05Zn1ak10.php"/>
    <hyperlink ref="AN359" r:id="rId18" display="https://www.rajapack.cz/kancelarske-potreby/psaci-potreby/permanentni-popisovac-pentel_PDT01486.html?SearchCat=suggested&amp;SearchQuery=N860A"/>
    <hyperlink ref="AN355" r:id="rId19" display="https://potrebyprokancelar.cz/produkt/popisovac-kores-k-marker-whiteboard-9372/"/>
    <hyperlink ref="AN177" r:id="rId20" display="https://www.alza.cz/igelitova-posetka-bez-chlopne-cira-transparent-baleni-100ks-d5097809.htm?o=21"/>
    <hyperlink ref="AN178" r:id="rId21" display="https://www.alza.cz/papirova-posetka-na-cd-d41601.htm?o=20"/>
    <hyperlink ref="AN12" r:id="rId22" display="https://www.alza.cz/canon-top-colour-a4-a-d4121177.htm"/>
    <hyperlink ref="AN13" r:id="rId23" display="https://www.czc.cz/canon-papir-top-colour-a4-250g-250-listu/219750/produkt?gclid=EAIaIQobChMIvKDigOnV3gIVV_lRCh1FGg2OEAYYASABEgIo0PD_BwE"/>
    <hyperlink ref="AN24" r:id="rId24" display="https://www.alza.cz/canon-gp-401-a4-glossy-d159371.htm"/>
    <hyperlink ref="AN228" r:id="rId25" display="https://proprumysl.cz/loctite-420-20-g/?gclid=EAIaIQobChMI057jmf793QIViNOyCh0Pcg_rEAQYAyABEgJCAPD_BwE"/>
    <hyperlink ref="AN88" r:id="rId26" display="https://www.mefisto2000.cz/kapesni-diar-mesicni-pvc-eanBMB1-skup23Zn1ak5.php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V10" sqref="V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Pojar Jaroslav</cp:lastModifiedBy>
  <cp:lastPrinted>2017-10-09T13:10:04Z</cp:lastPrinted>
  <dcterms:created xsi:type="dcterms:W3CDTF">2017-01-23T16:20:34Z</dcterms:created>
  <dcterms:modified xsi:type="dcterms:W3CDTF">2018-11-22T14:45:41Z</dcterms:modified>
  <cp:category/>
  <cp:version/>
  <cp:contentType/>
  <cp:contentStatus/>
</cp:coreProperties>
</file>