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1700" activeTab="0"/>
  </bookViews>
  <sheets>
    <sheet name="Technická specifikace" sheetId="1" r:id="rId1"/>
  </sheets>
  <definedNames>
    <definedName name="_xlnm.Print_Area" localSheetId="0">'Technická specifikace'!$A$1:$K$63</definedName>
    <definedName name="_xlnm.Print_Titles" localSheetId="0">'Technická specifikace'!$2:$2</definedName>
  </definedNames>
  <calcPr calcId="162913"/>
</workbook>
</file>

<file path=xl/sharedStrings.xml><?xml version="1.0" encoding="utf-8"?>
<sst xmlns="http://schemas.openxmlformats.org/spreadsheetml/2006/main" count="196" uniqueCount="180">
  <si>
    <t>Pozice</t>
  </si>
  <si>
    <t>Název</t>
  </si>
  <si>
    <t>Popis</t>
  </si>
  <si>
    <t>Rozměry
ŠxHxV [mm]</t>
  </si>
  <si>
    <t>Počet (ks)</t>
  </si>
  <si>
    <t xml:space="preserve">100.- MYTÍ NÁDOBÍ </t>
  </si>
  <si>
    <t>101.</t>
  </si>
  <si>
    <t>102.</t>
  </si>
  <si>
    <t>Nerezová podestavba pod myčku</t>
  </si>
  <si>
    <t>103.</t>
  </si>
  <si>
    <t>Nerez vstupní mycí vana s dráhou pro koše s válečky, umyvadlem a košem</t>
  </si>
  <si>
    <t>(1315+630)x720/260x900</t>
  </si>
  <si>
    <t>103a.</t>
  </si>
  <si>
    <t>Nerez stůl</t>
  </si>
  <si>
    <t xml:space="preserve"> - spodní plná police
- vyříznutí do tvaru sloupu
- 1 x zkosený roh R25 
- výsuvný odpadkový koš
- provedení na nohou, zadní s odskokem
- zadní zvýšený lem atypický, v=150mm</t>
  </si>
  <si>
    <t>1110x700x900mm</t>
  </si>
  <si>
    <t>104.</t>
  </si>
  <si>
    <t>Předoplachová tlaková sprcha s raménkem - stolní</t>
  </si>
  <si>
    <t>- stolní směšovací baterie
- napouštěcí raménko</t>
  </si>
  <si>
    <t>x</t>
  </si>
  <si>
    <t>106.</t>
  </si>
  <si>
    <t>Nerez nástěnná police dvouetážová přestavitelná</t>
  </si>
  <si>
    <t>460x400x700</t>
  </si>
  <si>
    <t>200. - PŘÍPRAVA JÍDEL</t>
  </si>
  <si>
    <t>201.</t>
  </si>
  <si>
    <t>Nerez regál čtyřpolicový</t>
  </si>
  <si>
    <t>660x700x1800</t>
  </si>
  <si>
    <t>202.</t>
  </si>
  <si>
    <t>2550x700x900</t>
  </si>
  <si>
    <t>203.</t>
  </si>
  <si>
    <t>Baterie stolní páková - profi</t>
  </si>
  <si>
    <t>- loketní ovládání
- robustní nerezové provedení</t>
  </si>
  <si>
    <t>206.</t>
  </si>
  <si>
    <t>Nerez stůl s GN vsuny</t>
  </si>
  <si>
    <t>- řada vsunů na GN, vyjímatelné provedení
- zadní lem, v=50 mm
- provedení na nohou, zadní s odskokem</t>
  </si>
  <si>
    <t>500x750x900</t>
  </si>
  <si>
    <t>207.</t>
  </si>
  <si>
    <t>- provedení na nohou, zadní s odskokem
- průchody pro instalace
- 2x trn pro ustavení konvektomatu
- spodní a prostřední police
- zadní a pravý lem, v=50 mm</t>
  </si>
  <si>
    <t>1050x950x900</t>
  </si>
  <si>
    <t>208.</t>
  </si>
  <si>
    <t>El. Konvektomat, 6xGN1/1, 12xGN1/2, bojlerový</t>
  </si>
  <si>
    <t>příslušenství ke konvektomatu</t>
  </si>
  <si>
    <t xml:space="preserve">Nerez stůl s dřezem a košem </t>
  </si>
  <si>
    <t xml:space="preserve"> - vlevo 1x dřez GN1/1, odpadová armatura s přepadem
- lokální prolis kolem dřezu
- otvor pro baterii vč. spodního podlepu plast. deskou
- pod dřezem výsuvný koš na odpadky, nerez kolejnice
- prostor pro podstolový šoker a baličku
- zadní lem a částečný límec, v=50 mm
- 1x roh desky R25
- vpravo příprava pro přivaření k rohovému stolu
- provedení na nohou, zadní s odskokem</t>
  </si>
  <si>
    <t>1880x700x900</t>
  </si>
  <si>
    <t>Šokový zchlazovač a zmrazovač</t>
  </si>
  <si>
    <t>211.</t>
  </si>
  <si>
    <t>212.</t>
  </si>
  <si>
    <t xml:space="preserve"> - spodní plná police
- pojízdné provedení
- 4x kolečko (2x bržděné)</t>
  </si>
  <si>
    <t>dle vakuovačky</t>
  </si>
  <si>
    <t>213.</t>
  </si>
  <si>
    <t>Nerez stůl s dřezem, umyvadlem na ruce, košem, zásuvkovým blokem a s posuvnými dveřmi</t>
  </si>
  <si>
    <t>1670x700x900</t>
  </si>
  <si>
    <t>214.</t>
  </si>
  <si>
    <t>900x400x700</t>
  </si>
  <si>
    <t>215.</t>
  </si>
  <si>
    <t>216.</t>
  </si>
  <si>
    <t>Profesionální nářezový stroj, šnekový, hladký teflon. nůž D300 mm</t>
  </si>
  <si>
    <t>- provedení: eloxovaný hliník
- vodorovné uložení stolu
- šnekový pohon
- průměr nože: 300 mm
- nastavení síly řezu: 0 - 15 mm
- hladký teflonový nůž
- příkon (230 V): 0,3 kW</t>
  </si>
  <si>
    <t>420x575x395</t>
  </si>
  <si>
    <t>217.</t>
  </si>
  <si>
    <t>Univerzální kuchyňský robot</t>
  </si>
  <si>
    <t>371x287x417</t>
  </si>
  <si>
    <t xml:space="preserve">příslušenství k univerzálnímu kuchyňskému robotu </t>
  </si>
  <si>
    <t xml:space="preserve">- příslušenství pro práci s robotem </t>
  </si>
  <si>
    <t>218.</t>
  </si>
  <si>
    <t>1500x400x700</t>
  </si>
  <si>
    <t>219.</t>
  </si>
  <si>
    <t>Holding. skříň</t>
  </si>
  <si>
    <t>220.</t>
  </si>
  <si>
    <t>Mikrovlná trouba</t>
  </si>
  <si>
    <t>221.</t>
  </si>
  <si>
    <t>1900x400x700</t>
  </si>
  <si>
    <t>222.</t>
  </si>
  <si>
    <t xml:space="preserve">Pacojet </t>
  </si>
  <si>
    <t>- digitání displej
- programové vybavení
- otáčky motoru 10 000 min
- teplota: -18°C až -22°C
- příkon: 1kW</t>
  </si>
  <si>
    <t>182x360x500</t>
  </si>
  <si>
    <t>224.</t>
  </si>
  <si>
    <t>Mixér barový automatický</t>
  </si>
  <si>
    <t>225x225x475</t>
  </si>
  <si>
    <t>225.</t>
  </si>
  <si>
    <t>Kuchyňský mixér s ohřevem</t>
  </si>
  <si>
    <t>225a.</t>
  </si>
  <si>
    <t>Příslušenství ke kuchyňskému mixéru s ohřevem</t>
  </si>
  <si>
    <t>- varoma mísa</t>
  </si>
  <si>
    <t>226.</t>
  </si>
  <si>
    <t>Ponorný ruční mixér + šlehač</t>
  </si>
  <si>
    <t>227.</t>
  </si>
  <si>
    <t>Váha stolní 15 kg</t>
  </si>
  <si>
    <t>228.</t>
  </si>
  <si>
    <t>Stojánková páková směšovací baterie pro dřez a umydlo na ruce</t>
  </si>
  <si>
    <t>300. - VARNÝ BLOK</t>
  </si>
  <si>
    <t>301.</t>
  </si>
  <si>
    <t>Nerez celistvý varný blok</t>
  </si>
  <si>
    <t>3550x1650x900</t>
  </si>
  <si>
    <t>302.</t>
  </si>
  <si>
    <t>Indukce dvouzónová</t>
  </si>
  <si>
    <t>303.</t>
  </si>
  <si>
    <t>Napouštěcí baterie 1/2" - stolní</t>
  </si>
  <si>
    <t xml:space="preserve"> - otočné rameno
- otočné napouštěcí ramínko 250 mm
- výška 550 mm</t>
  </si>
  <si>
    <t>400. - SKLAD</t>
  </si>
  <si>
    <t>401.</t>
  </si>
  <si>
    <t>Mrazící skříň, profesionální, 500 litrů, bílá</t>
  </si>
  <si>
    <t>402.</t>
  </si>
  <si>
    <t>403.</t>
  </si>
  <si>
    <t>1600x500x1800</t>
  </si>
  <si>
    <t>NEREZ NÁBYTEK OBECNÉ TECHNICKÉ POŽADAVKY:</t>
  </si>
  <si>
    <t>CHLAZENÉ STOLY:</t>
  </si>
  <si>
    <t>INŽENÝRING KUCHYŇSKÉHO CELKU:</t>
  </si>
  <si>
    <t xml:space="preserve"> - zdarma, je nedílnou součástí dodávky;</t>
  </si>
  <si>
    <t xml:space="preserve"> - doprava technologií;</t>
  </si>
  <si>
    <t xml:space="preserve"> - doměření nerez nábytku;</t>
  </si>
  <si>
    <t xml:space="preserve"> - instalační materiál;</t>
  </si>
  <si>
    <t xml:space="preserve"> - vlastní montáž technologií;</t>
  </si>
  <si>
    <t xml:space="preserve"> - nastavení a přezkoušení technologií;</t>
  </si>
  <si>
    <t xml:space="preserve"> - předávací dokumentace.</t>
  </si>
  <si>
    <t>VÝROBCE</t>
  </si>
  <si>
    <t>MODEL</t>
  </si>
  <si>
    <t>DPH (%)</t>
  </si>
  <si>
    <t>223.</t>
  </si>
  <si>
    <t xml:space="preserve"> - dílčí el. revize;</t>
  </si>
  <si>
    <t>Příslušenství k Pacojet</t>
  </si>
  <si>
    <t xml:space="preserve">Vakuová balička </t>
  </si>
  <si>
    <t>nerez vozík pod vakuovou baličku</t>
  </si>
  <si>
    <t>Cena celkem za všechny požadované ks bez DPH</t>
  </si>
  <si>
    <t>Cena  
bez DPH/ks</t>
  </si>
  <si>
    <t>Cena celkem za všechny požadvané ks s DPH</t>
  </si>
  <si>
    <t>ČÁST 1:  Vybavení experimentální kuchyně</t>
  </si>
  <si>
    <t>Celkem</t>
  </si>
  <si>
    <t>208a.</t>
  </si>
  <si>
    <t>210.</t>
  </si>
  <si>
    <t>217a.</t>
  </si>
  <si>
    <t>222a.</t>
  </si>
  <si>
    <t>neobsazená pozice</t>
  </si>
  <si>
    <t>Myčka nádobí a sklenic, s integrovanou reverzní osmózou</t>
  </si>
  <si>
    <t>preferovaný rozměr: 600x600x850 - na tento rozměr navazuje položka 102, 103, 103a - při změně výšky myčky musí dodavatel upravit výšku navazujících položek, přičemž maximální výška myčky je 850 mm.</t>
  </si>
  <si>
    <t>rozměry (zejména výška) dle typu položky 101</t>
  </si>
  <si>
    <t xml:space="preserve"> - ve spodní části 2x vsuny pro koše
- optimální výška podstavce tak, aby nakládací hrana v myčce byla těsně nad dráhou pro koše u stolu 103.</t>
  </si>
  <si>
    <t xml:space="preserve"> - spádovaná mycí vana s odtokem, hloubka vany 260mm, odpadová armatura s přepadem
- otvor pro baterii vč. spodního podlepu plast. deskou
- válečková dráha pro koše
- spodní posuvná dvířka
- provedení na nohou, zadní s odskokem
- zadní zvýšený lem, v=150 mm</t>
  </si>
  <si>
    <t>- 2x nerez plná police s výztuhou z nerez plechu
- přestavitelné provedení</t>
  </si>
  <si>
    <t xml:space="preserve"> - 4x pevná plná police s výztuhou z nerez plechu
- částečné boční levé oplechování
- provedení na nohou, zadní s odkokem </t>
  </si>
  <si>
    <t>Nerez chlazený stůl na GN - čtyřsekcový s dřezem, design stolu celistvý s okolním nerez nábytkem, bez žádných vestaveb chlazení</t>
  </si>
  <si>
    <t xml:space="preserve"> - s agregátem 
- rozsah teplot: +4°C až +15°C
- digitální termostat
- automatické odtávání
- ve stole 4x chl. sekce:
- 4x zásuvka GN1/1 - 200 mm s plnovýsuvem, vnitřní rádius R15
- 2x křídlové dveře
- dále 1x dřez GN1/1 mm, odpadová armatura s přepadem
- pod dřezem rozšířená ovládací šachta
- 1x otvor pro baterii vč. spodního podlepu plastovou deskou
- lokální prolis kolem dřezu 
- vlevo přetažená deska se zkoseným rohem a zakrytím
- zadní lem částečný, v=50 mm
- provedení na nohou, zadní s odskokem
- příkon (230 V): 0,5 kW</t>
  </si>
  <si>
    <t>Nerez rohová atypická podestavba pod konvektomat</t>
  </si>
  <si>
    <t xml:space="preserve">- Udírna
- Deska na grilování 1ks 
- Křížový a proužkový grilovací rošt 1ks
- Perforovaný pečící plech 4ks 
- Forma na muffiny a timbály 1ks </t>
  </si>
  <si>
    <t>- kapacita 3x  GN1/1-65mm
- zchlazování: 12kg
- zmrazování: 8kg
- chladivo: R 404 A
- digitální ovládání
- vpichová sonda
- zesílená izolace 60mm
- nohy pod šokérem pro umožnění úklidu
- příkon (230 V): max. 1 kW</t>
  </si>
  <si>
    <t xml:space="preserve"> - max. velikost sáčku: 420x410 mm
- délka lišty 410-420 mm
- automatické rozpoznání bodu varu
- senzorové řízení, typ SX
- kompletně z materiálu INOX
- klenuté víko z akrylového skla
- dvojité sváření s dělením
- nástavec na tekutiny
- softwarová ventilace
- příkon (230 V): max. 0,9 kW</t>
  </si>
  <si>
    <t>preferovaný rozměr: 510x530x450</t>
  </si>
  <si>
    <t>preferovaný rozměr: 620x650x850, hloubka 650 mm je závazná a nelze ji měnit.</t>
  </si>
  <si>
    <t xml:space="preserve"> - vlevo 1x dřez GN1/1, odpadová armatura s přepadem
- následuje 1x malé nerez umyvadlo na ruce
- lokální prolis kolem dřezů
- otvor pro baterii vč. spodního podlepu plast. deksou
- pod dřezem výsuvný koš na odpadky, nerez kolejnice
- vpravo zásuvkový blok, 3x zásuvka na GN, nerez kolejnice, vnitřní rádius R15
- zbytek prostoru spodní plná police vč. lemů a posuvnými dvěřmi
- zadní lem, v=50 mm
- 1x roh desky R25
- provedení na nohou, zadní s odskokem</t>
  </si>
  <si>
    <t>Nerez chlazený stůl na GN - třísekcový, design stolu celistvý s okolním nerez nábytkem, bez žádných vestaveb chlazení</t>
  </si>
  <si>
    <t>- obsah kotlíku: 6,9 l
- typ regulace otáček elektronická
- výkon 970W
- příkon (230 V): 0,325 kW</t>
  </si>
  <si>
    <t xml:space="preserve"> - s agregátem 
- rozsah teplot: +4°C až +15°C
- digitální termostat
- automatické odtávání
- ve stole 3x chl. sekce:
- 6x zásuvka GN1/1 - 200 mm s plnovýsuvem
- vpravo rozšířená ovládací šachta
- zadní a pravý lem, v=50 mm
- provedení na nohou, zadní s odskokem                                                                                                                                                      - nerezová výplň do okeního výklenku k parapetu (zaměření na místě)
- příkon (230 V): 0,5 kW</t>
  </si>
  <si>
    <t>- 2x nerez plná police s výztuhou z nerez plechu
- přestavitelné provedení
- závěs pro 12 x 1/9 GN na koření</t>
  </si>
  <si>
    <t>- kapacita 5x GN1/1 mm
- vaření pomocí 3 režimů: manuální / přednastavené programy / vlastní varotéka 
- ovládání prostřednictvím dotykového displeje
- jednotlivé varné procesy označeny piktogramy s odkazem na typ úpravy suroviny
- nápověda k jednotlivým varným procesům obsahující popis postupu a vhodného příslušenství
- možnost uložení vlastního programu vč. pojmenování
- manuální režim s řízením času vsunů
- vytápění pomocí odporového topného drátu
- ventilátor chlazení elektroniky
- dvířka s regulací vlhkosti 100% / 50% / 0%
- vstup USB pro aktualizaci SW
- 4x madlo pro lepší manipulaci
- vnitřní zaoblená komora ve standartu H3
- vnitřní a vnější plášť: nerez CrNi 18/10, jemný brus
- indikace otevřených dveří
- signalizace přehřátí komory
- zadní doraz pro zabezpečení proudění vzduchu
- příkon (230 V): min. 1 max 1,5 kW</t>
  </si>
  <si>
    <t xml:space="preserve">preferovaný rozměr: 410x660x448, max. hloubka 660 mm je závazná </t>
  </si>
  <si>
    <t>preferovaný rozměr: 517x475x310</t>
  </si>
  <si>
    <t>326x326x341</t>
  </si>
  <si>
    <t>preferovaný rozměr: 330x346x107</t>
  </si>
  <si>
    <t>- bezúdržbový motor
- rychlost průběžně nastavitelná
- elektronická ochrana motoru před přetížením a přehřátím
- plášť z vysoce kvalitní umělé hmoty
- mixovací nádoba z nerezové oceli 
- objem nádoby 2l
- příkon: max.  1,5 kW</t>
  </si>
  <si>
    <t>- 9 přednastavených programů
- 3 tlačítka rychlé volby
- pulzní mixóvání
- dotykový regulátor rychlosti
- motorová základna
- 1x nádoba o objemu 2,89 l 
- 1 x gumové víko s odnímatelnou plastovou zátkou - příkon max. 2.0 kW</t>
  </si>
  <si>
    <t>- mixér vybaven variátorem rychlosti
- délka ramene mixéru 300mm, šlehače 220mm
- automatická regulace rychlosti
- kompletně rozebíratelný nůž a pata hřídele
- kryt motorového bloku je kovový
- hřídel, zvon a nůž z nerez
- příkon: max. 0,3 kW</t>
  </si>
  <si>
    <t xml:space="preserve"> dobíjecí akumulátor, vážení, počítání kusů, procentuální navažování 
 příkon (230 V): max.  0,1 kW</t>
  </si>
  <si>
    <t>- 2x varná zóna
- manuální ovládání desky
- sklokeramická deska s nerezovým rámečkem
- ukazatel zbytkového tepla
- bezpečnostní vypínání
- ochrana proti přehřátí
- integrovaný ochlazovací ventilátor
- příkon (230 V): max. 1,5 kW</t>
  </si>
  <si>
    <t xml:space="preserve"> - energetická třída: A+
- užitný objem celkem: min. 472 l
- hrubý objem celkem: min. 513 l
- hlučnost: max. 55 dB
- klimatická třída: SN-ST
- chladivo: R 600a
- systém chlazení: statický
- materiál poliček v mrazící části: desky výparníku
- počet polic v mrazící části: 7
- ukazatel teploty: vnější, digitální
- způsob ovládání: elektronické ovládání
- materiál nožiček: nerezová ocel
- výškově nastavitelné nožičky: 2
- umístění dveří: vpravo, do vnitřního prostoru možnost vsunutí GN 2/1
- příkon (230 V): max. 0,2 kW</t>
  </si>
  <si>
    <t>rozměr: 750x750 (s tolerancí ± 10%) x min. výška 1725</t>
  </si>
  <si>
    <t>Chladící skříň</t>
  </si>
  <si>
    <t>- hlučnost: max. 40 dB, čistý objem min. 360 litrů
- dveře/víko: nerez
- povrchová úprava boků: stříbrná
- systém chlazení v chladicí části: dynamický
- způsob odmrazování v chladicí části: automatický
- ukazatel teploty chladící části: vnější digitální
- kontrolka činnosti chladící části: ano
- ventilátor: ano
- teplotní rozsah v chladící části: +1°C až +15°C
- chladivo: R 600a
- umístění dveří: vlevo
- příkon (230 V): max. 0,3 kW</t>
  </si>
  <si>
    <t>rozměr: 600x665x1850 (s tolerancí ± 10%)</t>
  </si>
  <si>
    <t xml:space="preserve"> - 4x pevná plná police s výztuhou z nerez plechu
- provedení na nohou</t>
  </si>
  <si>
    <t>DALŠÍ TECHNICKÉ POŽADAVKY OBECNĚ PLATNÉ PRO ČÁST 1:</t>
  </si>
  <si>
    <t xml:space="preserve"> - stejný výrobce jako ostatní nerez nábytek tak, aby byl zachován stejný design zařízení a použité materiály; 
- vyměnitelné magnetické těsnění;
- samozavírací kování dveří s aretací dveří v krajní poloze;
- zátěžové kolejnice s předvýsuvem pro půdorysné vložení GN 1/1;
- prostor s dvířky doplněn o vyjímatelné nerezové rošty GN1/1; 
- celonerezové provedení chlazeného stolu vč. spojovacího materiálu a kolejnic! 
- úchyty dveří resp. zásuvek vyprofilované;
- ke všem chlazeným stolům s chlazenými šuplíky budou dodány rozdělovníky na drobnější GN vycházející z velikosti 1/1, a to pro modely 1/2,1/3,1/4,1/6, 1/9.</t>
  </si>
  <si>
    <t>- provozní režimy na: pečení velkých/ malých kusů masa, ryby, přílohy, brambor. pokrmy, vaječné pokrmy, pečivo, finishing
- provozní režimy: pára 30-130°C, horký vzduch 30-300°C, kombinace páry a horkého vzduchu 30-300°C; 
- dvířka komory z trojitého skla s možností čištění
- vestavěná ruční sprcha s navíjecím mechanismem
- automatický udržovací proces
- TFT displej, dotykový s piktogramy
- držák sondy, komunikace v ČJ, 
- automat. měření teploty jádra - senzor s čidly
- automatické mytí a odvápnění komory a boileru,
  automatická detekce stupně zavápnění a úrovně mytí,
  není zapotřebí změkčovač vody
- boilerový vyvíječ páry
- volba času startu, regulace a kontrola vlhkosti
- vlastní programy
- časové nastavení jednotlivých vsunů
- integrovaná brzda ventilátoru, 5 rychlostí ventilátoru, taktování ventilátoru
- přídavné funkce: superrychlé ochlazení var. prostoru, 
  přivlhčování (od 30-260°C),  1/2 příkon el.en., Delta-T,
  HACCP uložení, USB připojení
- vnitřní a vnější plášť nerez DIN 1.4301
- certifikát pro noční provoz bez dozoru
- certifikát energy star
- základní sada cleaner a care tablet
- navíc vsun pro odkapovou GN
- příkon (400 V): min. 10 max. 12 kW</t>
  </si>
  <si>
    <t>- nerezové misky s víčky
- balení 4ks
- objem misky 0,8l</t>
  </si>
  <si>
    <r>
      <t xml:space="preserve">
- myčka se zabudovaným (integrován do max. vnějších rozměrů) modulem reverzní osmózy  
- max. celková spotřeba SUV 4,5 l/cyklus (včetně spotřeby modulu reverzní osmózy) 
- max. instalovaný příkon do 7 KW
- koše 500x500 mm 
- </t>
    </r>
    <r>
      <rPr>
        <sz val="10"/>
        <rFont val="Arial"/>
        <family val="2"/>
      </rPr>
      <t>výkon 40/30/20 košů/hod. (s tolerancí ± 5%)</t>
    </r>
    <r>
      <rPr>
        <sz val="10"/>
        <rFont val="Arial"/>
        <family val="2"/>
      </rPr>
      <t xml:space="preserve">
- min. vsuvná výška 310 mm (s tolerancí </t>
    </r>
    <r>
      <rPr>
        <sz val="10"/>
        <rFont val="Calibri"/>
        <family val="2"/>
      </rPr>
      <t xml:space="preserve">± </t>
    </r>
    <r>
      <rPr>
        <sz val="10"/>
        <rFont val="Arial"/>
        <family val="2"/>
      </rPr>
      <t>1%)</t>
    </r>
    <r>
      <rPr>
        <sz val="10"/>
        <rFont val="Arial"/>
        <family val="2"/>
      </rPr>
      <t xml:space="preserve">
- včetně integrovaného dávkovače mycího a oplachového prostředku 
- vnitřní protrubkování vedení mycích detergentů v CNS potrubí 
- univerzální mycí a oplachové rameno v provedení CNS - horní a dolní se senzorovou kontrolou správného nasazení a indikací na ovládací panel
- mycí komora bezešvá, s rádiusy ve všech hranách 
- vč. čerpadla odpadní vody 
- vč. čerpadla oplachové vody 
- celé opláštění v provedení CNS 
- samočistící program
- filtrační systém mycí lázně</t>
    </r>
  </si>
  <si>
    <r>
      <t xml:space="preserve">preferovaný rozměr: 847x771x782, vzhledem k prostorovým možnostem nelze překročit max. hloubku konvektomatu 780 mm, výška a šířka </t>
    </r>
    <r>
      <rPr>
        <sz val="10"/>
        <rFont val="Calibri"/>
        <family val="2"/>
      </rPr>
      <t>±</t>
    </r>
    <r>
      <rPr>
        <sz val="10"/>
        <rFont val="Arial"/>
        <family val="2"/>
      </rPr>
      <t xml:space="preserve"> 10 %</t>
    </r>
  </si>
  <si>
    <t>- multifunkční mikrovlnná trouba
- led displej, eletkronické ovládání tlačítky
- programy pro: vaření, pečení,  grilování, rozmrazování, kynutí
- objem prostoru: 28l
- příkon: max. 3kW</t>
  </si>
  <si>
    <r>
      <t xml:space="preserve">6x pracovní stanice, každá vybavena:
- </t>
    </r>
    <r>
      <rPr>
        <sz val="10"/>
        <rFont val="Arial"/>
        <family val="2"/>
      </rPr>
      <t>6x zásuvkový blok vždy po 3x zásuvka na GN, nerez kolejnice, vnitřní rádius R15</t>
    </r>
    <r>
      <rPr>
        <sz val="10"/>
        <rFont val="Arial"/>
        <family val="2"/>
      </rPr>
      <t xml:space="preserve">
- </t>
    </r>
    <r>
      <rPr>
        <sz val="10"/>
        <rFont val="Arial"/>
        <family val="2"/>
      </rPr>
      <t>4x</t>
    </r>
    <r>
      <rPr>
        <sz val="10"/>
        <rFont val="Arial"/>
        <family val="2"/>
      </rPr>
      <t xml:space="preserve"> zásuvka 230 V, nerez
- spodní plná police, sundavací záda pro servis
- 1x přestavitelná police
- společná varná deska v jednom kuse o síle min. 2.5mm
- speciální výztuhy pro optimalizaci pnutí horní desky
- příprava na zabudování varných technologií 
- 3x otvor pro napouštěcí baterii včetně spodního podlepu plastovou deskou
- uprostřed tunel pro instalace </t>
    </r>
    <r>
      <rPr>
        <sz val="10"/>
        <rFont val="Arial"/>
        <family val="2"/>
      </rPr>
      <t>oplechovaný vč. servisních dvířek</t>
    </r>
    <r>
      <rPr>
        <sz val="10"/>
        <rFont val="Arial"/>
        <family val="2"/>
      </rPr>
      <t xml:space="preserve">
- 2x roh desky R25
- provedení na nohou vč. nerez soklu
- příkon (230 V): max. 6 x 1,5 kW</t>
    </r>
  </si>
  <si>
    <r>
      <t xml:space="preserve">288x520x73 (s tolerancí </t>
    </r>
    <r>
      <rPr>
        <sz val="10"/>
        <rFont val="Calibri"/>
        <family val="2"/>
      </rPr>
      <t xml:space="preserve">± </t>
    </r>
    <r>
      <rPr>
        <sz val="10"/>
        <rFont val="Arial"/>
        <family val="2"/>
      </rPr>
      <t>3%)</t>
    </r>
  </si>
  <si>
    <r>
      <t xml:space="preserve"> - standard provedení nerez nábytku: HS;
- kvalita materiálu: nemagnetický potravinářský plech ČSN 17240, 17241, AISI 304 = kompletní výrobek tl. min. 1,0mm;
- povrchová úprava jemným broušením zrnitost 320 = kompletní výrobek;
- vrchní desky stolů tloušťky konstrukce </t>
    </r>
    <r>
      <rPr>
        <b/>
        <sz val="10"/>
        <color indexed="8"/>
        <rFont val="Arial"/>
        <family val="2"/>
      </rPr>
      <t>50mm</t>
    </r>
    <r>
      <rPr>
        <sz val="10"/>
        <color indexed="8"/>
        <rFont val="Arial"/>
        <family val="2"/>
      </rPr>
      <t>;
- spodní police tloušťky konstrukce 40 mm;
- pracovní desky i spodní police sendvičové, podlepené omyvatelnou laminovanou dřevotřískou;
- konstrukce vyztužené;
- skládané provedení límců s přehyby a dokrytím;
- výška límců 50 - 150 mm, dle prostředí;
- veškeré límce zapracovány přesně dle soupisu a vyrobeny dle potřeb stavby (tj. límce vlevo/vpravo/částečné/bez lemu atd.);
- nohy (uzavřený profil) ukončené zátěžovou plastovou rektifikací v rozsahu ± 30 mm;
- u stolů navazujících na sebe budou nohy bez přesahů;
- hrana pracovní desky směřující do uličky: rádius R25;
- u dřezů zároveň vyvrtat otvory pro baterie (stojánkové), díry vyztužit podlepením plastovou deskou;
- veškeré dřezy v rádiusovém provedení, vč. stojánkových baterií nebo sprch a KOA (kompletní odpadová armatura - růžice, sifon, nerezová přepadová trubka a zátka);
- prolis desky u mycích stolů = min.10 mm hloubky a odtok spádovaný na mycí dřez;
- u dřezů, např. velikosti GN1/1 vyrobit pouze lokální lisovaný prolis v jinak rovné desce;
- veškeré pohledové a funkční hrany zavařeny a vybroušeny;
- vozíky (vakuová balička): 4x kolečka pr. 125 mm, z toho 2x brzděná, ochranné plastové nárazníky;
- nástěnné police: vyztužení nerez profilem, přestavitelné provedení pomocí masivního nerez žebříčku, zadní límec u polic s pertlem, zavěšené zaháknutím;
- pracovní zásuvky: vnější zakrytí nerez plechem, nerezové ložiskové kolejnice, vnitřek zásuvky s podélnými hygienickými rádiusy R15, vyprofilované dvouplášťové čelo zásuvky vč. madla;
- v nabídce sjednocení výrobce aktivní a pasivní nerez technologie: stejný design, použité materiály, servis;
- před výrobou nábytku nutno provést přesné zaměření na stavbě.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</si>
</sst>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\ \k\W"/>
    <numFmt numFmtId="165" formatCode="#,##0.00\ &quot;Kč&quot;"/>
    <numFmt numFmtId="166" formatCode="#,##0\ &quot;Kč&quot;"/>
  </numFmts>
  <fonts count="12"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0"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center" vertical="center" wrapText="1"/>
    </xf>
    <xf numFmtId="165" fontId="1" fillId="4" borderId="6" xfId="0" applyNumberFormat="1" applyFont="1" applyFill="1" applyBorder="1" applyAlignment="1">
      <alignment horizontal="center" vertical="center" wrapText="1"/>
    </xf>
    <xf numFmtId="0" fontId="8" fillId="0" borderId="8" xfId="20" applyFont="1" applyBorder="1" applyAlignment="1">
      <alignment vertical="center" wrapText="1"/>
      <protection/>
    </xf>
    <xf numFmtId="0" fontId="1" fillId="0" borderId="8" xfId="20" applyNumberFormat="1" applyFont="1" applyBorder="1" applyAlignment="1">
      <alignment horizontal="left" vertical="center" wrapText="1"/>
      <protection/>
    </xf>
    <xf numFmtId="0" fontId="1" fillId="0" borderId="8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9" fontId="1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49" fontId="1" fillId="0" borderId="8" xfId="0" applyNumberFormat="1" applyFont="1" applyBorder="1" applyAlignment="1">
      <alignment horizontal="left" vertical="center" wrapText="1"/>
    </xf>
    <xf numFmtId="0" fontId="8" fillId="0" borderId="9" xfId="20" applyFont="1" applyFill="1" applyBorder="1" applyAlignment="1">
      <alignment vertical="center" wrapText="1"/>
      <protection/>
    </xf>
    <xf numFmtId="49" fontId="1" fillId="0" borderId="9" xfId="20" applyNumberFormat="1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9" fontId="1" fillId="0" borderId="9" xfId="0" applyNumberFormat="1" applyFont="1" applyBorder="1" applyAlignment="1">
      <alignment horizontal="center" vertical="center" wrapText="1"/>
    </xf>
    <xf numFmtId="165" fontId="1" fillId="4" borderId="9" xfId="0" applyNumberFormat="1" applyFont="1" applyFill="1" applyBorder="1" applyAlignment="1">
      <alignment horizontal="center" vertical="center" wrapText="1"/>
    </xf>
    <xf numFmtId="0" fontId="10" fillId="5" borderId="10" xfId="0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8" fillId="5" borderId="11" xfId="0" applyNumberFormat="1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vertical="center" wrapText="1"/>
      <protection/>
    </xf>
    <xf numFmtId="49" fontId="1" fillId="0" borderId="6" xfId="20" applyNumberFormat="1" applyFont="1" applyBorder="1" applyAlignment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166" fontId="1" fillId="4" borderId="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166" fontId="1" fillId="4" borderId="8" xfId="0" applyNumberFormat="1" applyFont="1" applyFill="1" applyBorder="1" applyAlignment="1">
      <alignment horizontal="center" vertical="center" wrapText="1"/>
    </xf>
    <xf numFmtId="49" fontId="1" fillId="0" borderId="8" xfId="20" applyNumberFormat="1" applyFont="1" applyBorder="1" applyAlignment="1">
      <alignment horizontal="left" vertical="center" wrapText="1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0" fontId="8" fillId="0" borderId="6" xfId="20" applyFont="1" applyFill="1" applyBorder="1" applyAlignment="1">
      <alignment vertical="center" wrapText="1"/>
      <protection/>
    </xf>
    <xf numFmtId="49" fontId="1" fillId="0" borderId="6" xfId="20" applyNumberFormat="1" applyFont="1" applyFill="1" applyBorder="1" applyAlignment="1">
      <alignment horizontal="left" vertical="center" wrapText="1"/>
      <protection/>
    </xf>
    <xf numFmtId="0" fontId="1" fillId="0" borderId="6" xfId="0" applyFont="1" applyFill="1" applyBorder="1" applyAlignment="1">
      <alignment horizontal="center" vertical="center" wrapText="1"/>
    </xf>
    <xf numFmtId="49" fontId="1" fillId="0" borderId="8" xfId="20" applyNumberFormat="1" applyFont="1" applyFill="1" applyBorder="1" applyAlignment="1">
      <alignment horizontal="left" vertical="center" wrapText="1"/>
      <protection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20" xfId="20" applyNumberFormat="1" applyFont="1" applyFill="1" applyBorder="1" applyAlignment="1">
      <alignment horizontal="left" vertical="center" wrapText="1"/>
      <protection/>
    </xf>
    <xf numFmtId="0" fontId="8" fillId="0" borderId="8" xfId="20" applyFont="1" applyFill="1" applyBorder="1" applyAlignment="1">
      <alignment vertical="center" wrapText="1"/>
      <protection/>
    </xf>
    <xf numFmtId="49" fontId="1" fillId="0" borderId="8" xfId="0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 applyProtection="1">
      <alignment vertical="center" wrapText="1"/>
      <protection hidden="1" locked="0"/>
    </xf>
    <xf numFmtId="49" fontId="1" fillId="0" borderId="8" xfId="0" applyNumberFormat="1" applyFont="1" applyBorder="1" applyAlignment="1" applyProtection="1">
      <alignment horizontal="left" vertical="center" wrapText="1"/>
      <protection hidden="1" locked="0"/>
    </xf>
    <xf numFmtId="0" fontId="1" fillId="0" borderId="8" xfId="0" applyFont="1" applyBorder="1" applyAlignment="1" applyProtection="1">
      <alignment horizontal="center" vertical="center" wrapText="1"/>
      <protection hidden="1" locked="0"/>
    </xf>
    <xf numFmtId="0" fontId="1" fillId="4" borderId="8" xfId="0" applyFont="1" applyFill="1" applyBorder="1" applyAlignment="1" applyProtection="1">
      <alignment horizontal="center" vertical="center" wrapText="1"/>
      <protection hidden="1" locked="0"/>
    </xf>
    <xf numFmtId="0" fontId="8" fillId="0" borderId="8" xfId="0" applyFont="1" applyBorder="1" applyAlignment="1" applyProtection="1">
      <alignment vertical="center" wrapText="1"/>
      <protection hidden="1" locked="0"/>
    </xf>
    <xf numFmtId="0" fontId="1" fillId="0" borderId="16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 applyProtection="1">
      <alignment vertical="center" wrapText="1"/>
      <protection hidden="1" locked="0"/>
    </xf>
    <xf numFmtId="0" fontId="1" fillId="0" borderId="17" xfId="0" applyNumberFormat="1" applyFont="1" applyBorder="1" applyAlignment="1">
      <alignment horizontal="center" vertical="center" wrapText="1"/>
    </xf>
    <xf numFmtId="0" fontId="8" fillId="0" borderId="9" xfId="20" applyFont="1" applyBorder="1" applyAlignment="1">
      <alignment vertical="center" wrapText="1"/>
      <protection/>
    </xf>
    <xf numFmtId="0" fontId="1" fillId="0" borderId="9" xfId="20" applyFont="1" applyBorder="1" applyAlignment="1">
      <alignment horizontal="left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166" fontId="1" fillId="4" borderId="9" xfId="0" applyNumberFormat="1" applyFont="1" applyFill="1" applyBorder="1" applyAlignment="1">
      <alignment horizontal="center" vertical="center" wrapText="1"/>
    </xf>
    <xf numFmtId="0" fontId="8" fillId="0" borderId="6" xfId="21" applyFont="1" applyFill="1" applyBorder="1" applyAlignment="1">
      <alignment vertical="center" wrapText="1"/>
      <protection/>
    </xf>
    <xf numFmtId="49" fontId="1" fillId="0" borderId="6" xfId="21" applyNumberFormat="1" applyFont="1" applyFill="1" applyBorder="1" applyAlignment="1">
      <alignment horizontal="left" vertical="center" wrapText="1"/>
      <protection/>
    </xf>
    <xf numFmtId="0" fontId="1" fillId="0" borderId="16" xfId="0" applyNumberFormat="1" applyFont="1" applyBorder="1" applyAlignment="1">
      <alignment horizontal="center" vertical="center" wrapText="1"/>
    </xf>
    <xf numFmtId="49" fontId="1" fillId="0" borderId="8" xfId="21" applyNumberFormat="1" applyFont="1" applyFill="1" applyBorder="1" applyAlignment="1">
      <alignment horizontal="left" vertical="center" wrapText="1"/>
      <protection/>
    </xf>
    <xf numFmtId="0" fontId="8" fillId="0" borderId="9" xfId="21" applyFont="1" applyFill="1" applyBorder="1" applyAlignment="1">
      <alignment vertical="center" wrapText="1"/>
      <protection/>
    </xf>
    <xf numFmtId="49" fontId="1" fillId="0" borderId="9" xfId="21" applyNumberFormat="1" applyFont="1" applyFill="1" applyBorder="1" applyAlignment="1">
      <alignment horizontal="left" vertical="center" wrapText="1"/>
      <protection/>
    </xf>
    <xf numFmtId="166" fontId="1" fillId="4" borderId="7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9" xfId="20" applyNumberFormat="1" applyFont="1" applyBorder="1" applyAlignment="1">
      <alignment horizontal="left" vertical="center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vertical="center" wrapText="1"/>
    </xf>
    <xf numFmtId="0" fontId="0" fillId="3" borderId="13" xfId="0" applyNumberFormat="1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 wrapText="1"/>
    </xf>
    <xf numFmtId="165" fontId="10" fillId="3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1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8" fillId="8" borderId="0" xfId="0" applyFont="1" applyFill="1" applyBorder="1" applyAlignment="1" applyProtection="1">
      <alignment horizontal="left" vertical="center"/>
      <protection hidden="1"/>
    </xf>
    <xf numFmtId="0" fontId="1" fillId="8" borderId="0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top"/>
    </xf>
    <xf numFmtId="0" fontId="0" fillId="0" borderId="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0" fillId="0" borderId="5" xfId="0" applyFont="1" applyBorder="1" applyAlignment="1">
      <alignment horizontal="right"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63"/>
  <sheetViews>
    <sheetView tabSelected="1" view="pageBreakPreview" zoomScale="70" zoomScaleSheetLayoutView="70" zoomScalePageLayoutView="70" workbookViewId="0" topLeftCell="A61">
      <selection activeCell="B54" sqref="B54"/>
    </sheetView>
  </sheetViews>
  <sheetFormatPr defaultColWidth="8.00390625" defaultRowHeight="12.75" customHeight="1"/>
  <cols>
    <col min="1" max="1" width="6.421875" style="14" bestFit="1" customWidth="1"/>
    <col min="2" max="2" width="54.8515625" style="10" customWidth="1"/>
    <col min="3" max="3" width="93.00390625" style="12" customWidth="1"/>
    <col min="4" max="4" width="20.421875" style="10" customWidth="1"/>
    <col min="5" max="5" width="10.140625" style="10" customWidth="1"/>
    <col min="6" max="6" width="8.57421875" style="10" customWidth="1"/>
    <col min="7" max="7" width="8.28125" style="10" customWidth="1"/>
    <col min="8" max="8" width="11.00390625" style="9" bestFit="1" customWidth="1"/>
    <col min="9" max="9" width="16.7109375" style="9" customWidth="1"/>
    <col min="10" max="10" width="8.00390625" style="1" customWidth="1"/>
    <col min="11" max="11" width="13.57421875" style="1" customWidth="1"/>
    <col min="12" max="16384" width="8.00390625" style="1" customWidth="1"/>
  </cols>
  <sheetData>
    <row r="1" spans="1:9" s="8" customFormat="1" ht="33" customHeight="1" thickBot="1">
      <c r="A1" s="15" t="s">
        <v>127</v>
      </c>
      <c r="B1" s="15"/>
      <c r="C1" s="12"/>
      <c r="D1" s="10"/>
      <c r="E1" s="10"/>
      <c r="F1" s="10"/>
      <c r="G1" s="10"/>
      <c r="H1" s="9"/>
      <c r="I1" s="9"/>
    </row>
    <row r="2" spans="1:11" ht="71.25" customHeight="1" thickBot="1">
      <c r="A2" s="42" t="s">
        <v>0</v>
      </c>
      <c r="B2" s="43" t="s">
        <v>1</v>
      </c>
      <c r="C2" s="44" t="s">
        <v>2</v>
      </c>
      <c r="D2" s="45" t="s">
        <v>3</v>
      </c>
      <c r="E2" s="45" t="s">
        <v>116</v>
      </c>
      <c r="F2" s="45" t="s">
        <v>117</v>
      </c>
      <c r="G2" s="46" t="s">
        <v>4</v>
      </c>
      <c r="H2" s="47" t="s">
        <v>125</v>
      </c>
      <c r="I2" s="47" t="s">
        <v>124</v>
      </c>
      <c r="J2" s="48" t="s">
        <v>118</v>
      </c>
      <c r="K2" s="47" t="s">
        <v>126</v>
      </c>
    </row>
    <row r="3" spans="1:11" ht="22.5" customHeight="1" thickBot="1">
      <c r="A3" s="49" t="s">
        <v>5</v>
      </c>
      <c r="B3" s="50"/>
      <c r="C3" s="50"/>
      <c r="D3" s="50"/>
      <c r="E3" s="50"/>
      <c r="F3" s="50"/>
      <c r="G3" s="50"/>
      <c r="H3" s="51"/>
      <c r="I3" s="52"/>
      <c r="J3" s="52"/>
      <c r="K3" s="53"/>
    </row>
    <row r="4" spans="1:11" ht="239.25" customHeight="1">
      <c r="A4" s="54" t="s">
        <v>6</v>
      </c>
      <c r="B4" s="16" t="s">
        <v>134</v>
      </c>
      <c r="C4" s="17" t="s">
        <v>174</v>
      </c>
      <c r="D4" s="18" t="s">
        <v>135</v>
      </c>
      <c r="E4" s="19"/>
      <c r="F4" s="19"/>
      <c r="G4" s="18">
        <v>1</v>
      </c>
      <c r="H4" s="20"/>
      <c r="I4" s="21">
        <f>G4*H4</f>
        <v>0</v>
      </c>
      <c r="J4" s="22">
        <v>0.21</v>
      </c>
      <c r="K4" s="23">
        <f aca="true" t="shared" si="0" ref="K4:K8">I4*1.21</f>
        <v>0</v>
      </c>
    </row>
    <row r="5" spans="1:11" s="8" customFormat="1" ht="37.5" customHeight="1">
      <c r="A5" s="55" t="s">
        <v>7</v>
      </c>
      <c r="B5" s="24" t="s">
        <v>8</v>
      </c>
      <c r="C5" s="25" t="s">
        <v>137</v>
      </c>
      <c r="D5" s="26" t="s">
        <v>136</v>
      </c>
      <c r="E5" s="27"/>
      <c r="F5" s="27"/>
      <c r="G5" s="26">
        <v>1</v>
      </c>
      <c r="H5" s="28"/>
      <c r="I5" s="28">
        <f aca="true" t="shared" si="1" ref="I5:I48">G5*H5</f>
        <v>0</v>
      </c>
      <c r="J5" s="29">
        <v>0.21</v>
      </c>
      <c r="K5" s="28">
        <f t="shared" si="0"/>
        <v>0</v>
      </c>
    </row>
    <row r="6" spans="1:11" s="8" customFormat="1" ht="91.5" customHeight="1">
      <c r="A6" s="55" t="s">
        <v>9</v>
      </c>
      <c r="B6" s="30" t="s">
        <v>10</v>
      </c>
      <c r="C6" s="31" t="s">
        <v>138</v>
      </c>
      <c r="D6" s="26" t="s">
        <v>11</v>
      </c>
      <c r="E6" s="27"/>
      <c r="F6" s="27"/>
      <c r="G6" s="26">
        <v>1</v>
      </c>
      <c r="H6" s="28"/>
      <c r="I6" s="28">
        <f t="shared" si="1"/>
        <v>0</v>
      </c>
      <c r="J6" s="29">
        <v>0.21</v>
      </c>
      <c r="K6" s="28">
        <f t="shared" si="0"/>
        <v>0</v>
      </c>
    </row>
    <row r="7" spans="1:11" s="8" customFormat="1" ht="73.5" customHeight="1">
      <c r="A7" s="55" t="s">
        <v>12</v>
      </c>
      <c r="B7" s="30" t="s">
        <v>13</v>
      </c>
      <c r="C7" s="31" t="s">
        <v>14</v>
      </c>
      <c r="D7" s="26" t="s">
        <v>15</v>
      </c>
      <c r="E7" s="32"/>
      <c r="F7" s="27"/>
      <c r="G7" s="26">
        <v>1</v>
      </c>
      <c r="H7" s="28"/>
      <c r="I7" s="28">
        <f t="shared" si="1"/>
        <v>0</v>
      </c>
      <c r="J7" s="29">
        <v>0.21</v>
      </c>
      <c r="K7" s="28">
        <f t="shared" si="0"/>
        <v>0</v>
      </c>
    </row>
    <row r="8" spans="1:11" s="8" customFormat="1" ht="31.5" customHeight="1">
      <c r="A8" s="55" t="s">
        <v>16</v>
      </c>
      <c r="B8" s="33" t="s">
        <v>17</v>
      </c>
      <c r="C8" s="34" t="s">
        <v>18</v>
      </c>
      <c r="D8" s="26" t="s">
        <v>19</v>
      </c>
      <c r="E8" s="27"/>
      <c r="F8" s="27"/>
      <c r="G8" s="26">
        <v>1</v>
      </c>
      <c r="H8" s="28"/>
      <c r="I8" s="28">
        <f t="shared" si="1"/>
        <v>0</v>
      </c>
      <c r="J8" s="29">
        <v>0.21</v>
      </c>
      <c r="K8" s="28">
        <f t="shared" si="0"/>
        <v>0</v>
      </c>
    </row>
    <row r="9" spans="1:11" s="8" customFormat="1" ht="29.25" customHeight="1" thickBot="1">
      <c r="A9" s="56" t="s">
        <v>20</v>
      </c>
      <c r="B9" s="35" t="s">
        <v>21</v>
      </c>
      <c r="C9" s="36" t="s">
        <v>139</v>
      </c>
      <c r="D9" s="37" t="s">
        <v>22</v>
      </c>
      <c r="E9" s="38"/>
      <c r="F9" s="38"/>
      <c r="G9" s="39">
        <v>1</v>
      </c>
      <c r="H9" s="20"/>
      <c r="I9" s="21">
        <f t="shared" si="1"/>
        <v>0</v>
      </c>
      <c r="J9" s="40">
        <v>0.21</v>
      </c>
      <c r="K9" s="41">
        <f>I9*1.21</f>
        <v>0</v>
      </c>
    </row>
    <row r="10" spans="1:11" s="8" customFormat="1" ht="23.25" customHeight="1" thickBot="1">
      <c r="A10" s="57" t="s">
        <v>23</v>
      </c>
      <c r="B10" s="58"/>
      <c r="C10" s="58"/>
      <c r="D10" s="58"/>
      <c r="E10" s="58"/>
      <c r="F10" s="58"/>
      <c r="G10" s="58"/>
      <c r="H10" s="58"/>
      <c r="I10" s="58"/>
      <c r="J10" s="58"/>
      <c r="K10" s="59"/>
    </row>
    <row r="11" spans="1:11" s="8" customFormat="1" ht="47.25" customHeight="1">
      <c r="A11" s="60" t="s">
        <v>24</v>
      </c>
      <c r="B11" s="61" t="s">
        <v>25</v>
      </c>
      <c r="C11" s="62" t="s">
        <v>140</v>
      </c>
      <c r="D11" s="18" t="s">
        <v>26</v>
      </c>
      <c r="E11" s="19"/>
      <c r="F11" s="19"/>
      <c r="G11" s="63">
        <v>1</v>
      </c>
      <c r="H11" s="64"/>
      <c r="I11" s="28">
        <f t="shared" si="1"/>
        <v>0</v>
      </c>
      <c r="J11" s="22">
        <v>0.21</v>
      </c>
      <c r="K11" s="23">
        <f aca="true" t="shared" si="2" ref="K11:K48">I11*1.21</f>
        <v>0</v>
      </c>
    </row>
    <row r="12" spans="1:11" s="8" customFormat="1" ht="208.5" customHeight="1">
      <c r="A12" s="65" t="s">
        <v>27</v>
      </c>
      <c r="B12" s="66" t="s">
        <v>141</v>
      </c>
      <c r="C12" s="67" t="s">
        <v>142</v>
      </c>
      <c r="D12" s="68" t="s">
        <v>28</v>
      </c>
      <c r="E12" s="27"/>
      <c r="F12" s="27"/>
      <c r="G12" s="26">
        <v>1</v>
      </c>
      <c r="H12" s="69"/>
      <c r="I12" s="28">
        <f t="shared" si="1"/>
        <v>0</v>
      </c>
      <c r="J12" s="29">
        <v>0.21</v>
      </c>
      <c r="K12" s="28">
        <f t="shared" si="2"/>
        <v>0</v>
      </c>
    </row>
    <row r="13" spans="1:11" ht="33.75" customHeight="1">
      <c r="A13" s="65" t="s">
        <v>29</v>
      </c>
      <c r="B13" s="24" t="s">
        <v>30</v>
      </c>
      <c r="C13" s="70" t="s">
        <v>31</v>
      </c>
      <c r="D13" s="26" t="s">
        <v>19</v>
      </c>
      <c r="E13" s="27"/>
      <c r="F13" s="27"/>
      <c r="G13" s="26">
        <v>3</v>
      </c>
      <c r="H13" s="69"/>
      <c r="I13" s="28">
        <f t="shared" si="1"/>
        <v>0</v>
      </c>
      <c r="J13" s="29">
        <v>0.21</v>
      </c>
      <c r="K13" s="28">
        <f t="shared" si="2"/>
        <v>0</v>
      </c>
    </row>
    <row r="14" spans="1:11" ht="44.25" customHeight="1">
      <c r="A14" s="71" t="s">
        <v>32</v>
      </c>
      <c r="B14" s="72" t="s">
        <v>33</v>
      </c>
      <c r="C14" s="73" t="s">
        <v>34</v>
      </c>
      <c r="D14" s="74" t="s">
        <v>35</v>
      </c>
      <c r="E14" s="19"/>
      <c r="F14" s="19"/>
      <c r="G14" s="18">
        <v>1</v>
      </c>
      <c r="H14" s="64"/>
      <c r="I14" s="28">
        <f t="shared" si="1"/>
        <v>0</v>
      </c>
      <c r="J14" s="29">
        <v>0.21</v>
      </c>
      <c r="K14" s="28">
        <f t="shared" si="2"/>
        <v>0</v>
      </c>
    </row>
    <row r="15" spans="1:11" ht="67.5" customHeight="1">
      <c r="A15" s="65" t="s">
        <v>36</v>
      </c>
      <c r="B15" s="66" t="s">
        <v>143</v>
      </c>
      <c r="C15" s="75" t="s">
        <v>37</v>
      </c>
      <c r="D15" s="68" t="s">
        <v>38</v>
      </c>
      <c r="E15" s="27"/>
      <c r="F15" s="27"/>
      <c r="G15" s="26">
        <v>1</v>
      </c>
      <c r="H15" s="69"/>
      <c r="I15" s="28">
        <f t="shared" si="1"/>
        <v>0</v>
      </c>
      <c r="J15" s="29">
        <v>0.21</v>
      </c>
      <c r="K15" s="28">
        <f t="shared" si="2"/>
        <v>0</v>
      </c>
    </row>
    <row r="16" spans="1:11" ht="371.25" customHeight="1">
      <c r="A16" s="65" t="s">
        <v>39</v>
      </c>
      <c r="B16" s="24" t="s">
        <v>40</v>
      </c>
      <c r="C16" s="70" t="s">
        <v>172</v>
      </c>
      <c r="D16" s="26" t="s">
        <v>175</v>
      </c>
      <c r="E16" s="27"/>
      <c r="F16" s="27"/>
      <c r="G16" s="26">
        <v>1</v>
      </c>
      <c r="H16" s="69"/>
      <c r="I16" s="28">
        <f t="shared" si="1"/>
        <v>0</v>
      </c>
      <c r="J16" s="29">
        <v>0.21</v>
      </c>
      <c r="K16" s="28">
        <f t="shared" si="2"/>
        <v>0</v>
      </c>
    </row>
    <row r="17" spans="1:11" s="8" customFormat="1" ht="84.75" customHeight="1">
      <c r="A17" s="76" t="s">
        <v>129</v>
      </c>
      <c r="B17" s="72" t="s">
        <v>41</v>
      </c>
      <c r="C17" s="77" t="s">
        <v>144</v>
      </c>
      <c r="D17" s="68" t="s">
        <v>19</v>
      </c>
      <c r="E17" s="27"/>
      <c r="F17" s="27"/>
      <c r="G17" s="26">
        <v>1</v>
      </c>
      <c r="H17" s="69"/>
      <c r="I17" s="28">
        <f t="shared" si="1"/>
        <v>0</v>
      </c>
      <c r="J17" s="29">
        <v>0.21</v>
      </c>
      <c r="K17" s="28">
        <f t="shared" si="2"/>
        <v>0</v>
      </c>
    </row>
    <row r="18" spans="1:11" ht="130.5" customHeight="1">
      <c r="A18" s="65">
        <v>209</v>
      </c>
      <c r="B18" s="72" t="s">
        <v>42</v>
      </c>
      <c r="C18" s="70" t="s">
        <v>43</v>
      </c>
      <c r="D18" s="26" t="s">
        <v>44</v>
      </c>
      <c r="E18" s="27"/>
      <c r="F18" s="27"/>
      <c r="G18" s="26">
        <v>1</v>
      </c>
      <c r="H18" s="69"/>
      <c r="I18" s="28">
        <f t="shared" si="1"/>
        <v>0</v>
      </c>
      <c r="J18" s="29">
        <v>0.21</v>
      </c>
      <c r="K18" s="28">
        <f t="shared" si="2"/>
        <v>0</v>
      </c>
    </row>
    <row r="19" spans="1:11" ht="122.25" customHeight="1">
      <c r="A19" s="65" t="s">
        <v>130</v>
      </c>
      <c r="B19" s="78" t="s">
        <v>45</v>
      </c>
      <c r="C19" s="70" t="s">
        <v>145</v>
      </c>
      <c r="D19" s="26" t="s">
        <v>148</v>
      </c>
      <c r="E19" s="27"/>
      <c r="F19" s="27"/>
      <c r="G19" s="26">
        <v>1</v>
      </c>
      <c r="H19" s="69"/>
      <c r="I19" s="28">
        <f t="shared" si="1"/>
        <v>0</v>
      </c>
      <c r="J19" s="29">
        <v>0.21</v>
      </c>
      <c r="K19" s="28">
        <f t="shared" si="2"/>
        <v>0</v>
      </c>
    </row>
    <row r="20" spans="1:11" ht="126.75" customHeight="1">
      <c r="A20" s="65" t="s">
        <v>46</v>
      </c>
      <c r="B20" s="30" t="s">
        <v>122</v>
      </c>
      <c r="C20" s="34" t="s">
        <v>146</v>
      </c>
      <c r="D20" s="26" t="s">
        <v>147</v>
      </c>
      <c r="E20" s="27"/>
      <c r="F20" s="27"/>
      <c r="G20" s="26">
        <v>1</v>
      </c>
      <c r="H20" s="69"/>
      <c r="I20" s="28">
        <f t="shared" si="1"/>
        <v>0</v>
      </c>
      <c r="J20" s="29">
        <v>0.21</v>
      </c>
      <c r="K20" s="28">
        <f t="shared" si="2"/>
        <v>0</v>
      </c>
    </row>
    <row r="21" spans="1:11" ht="45" customHeight="1">
      <c r="A21" s="65" t="s">
        <v>47</v>
      </c>
      <c r="B21" s="16" t="s">
        <v>123</v>
      </c>
      <c r="C21" s="34" t="s">
        <v>48</v>
      </c>
      <c r="D21" s="26" t="s">
        <v>49</v>
      </c>
      <c r="E21" s="27"/>
      <c r="F21" s="27"/>
      <c r="G21" s="26">
        <v>1</v>
      </c>
      <c r="H21" s="69"/>
      <c r="I21" s="28">
        <f t="shared" si="1"/>
        <v>0</v>
      </c>
      <c r="J21" s="29">
        <v>0.21</v>
      </c>
      <c r="K21" s="28">
        <f t="shared" si="2"/>
        <v>0</v>
      </c>
    </row>
    <row r="22" spans="1:11" s="6" customFormat="1" ht="129" customHeight="1">
      <c r="A22" s="65" t="s">
        <v>50</v>
      </c>
      <c r="B22" s="78" t="s">
        <v>51</v>
      </c>
      <c r="C22" s="70" t="s">
        <v>149</v>
      </c>
      <c r="D22" s="26" t="s">
        <v>52</v>
      </c>
      <c r="E22" s="27"/>
      <c r="F22" s="27"/>
      <c r="G22" s="26">
        <v>1</v>
      </c>
      <c r="H22" s="69"/>
      <c r="I22" s="28">
        <f t="shared" si="1"/>
        <v>0</v>
      </c>
      <c r="J22" s="29">
        <v>0.21</v>
      </c>
      <c r="K22" s="28">
        <f t="shared" si="2"/>
        <v>0</v>
      </c>
    </row>
    <row r="23" spans="1:11" s="7" customFormat="1" ht="35.25" customHeight="1">
      <c r="A23" s="65" t="s">
        <v>53</v>
      </c>
      <c r="B23" s="78" t="s">
        <v>21</v>
      </c>
      <c r="C23" s="75" t="s">
        <v>139</v>
      </c>
      <c r="D23" s="68" t="s">
        <v>54</v>
      </c>
      <c r="E23" s="27"/>
      <c r="F23" s="27"/>
      <c r="G23" s="26">
        <v>2</v>
      </c>
      <c r="H23" s="69"/>
      <c r="I23" s="28">
        <f t="shared" si="1"/>
        <v>0</v>
      </c>
      <c r="J23" s="29">
        <v>0.21</v>
      </c>
      <c r="K23" s="28">
        <f t="shared" si="2"/>
        <v>0</v>
      </c>
    </row>
    <row r="24" spans="1:11" s="7" customFormat="1" ht="144.75" customHeight="1">
      <c r="A24" s="65" t="s">
        <v>55</v>
      </c>
      <c r="B24" s="66" t="s">
        <v>150</v>
      </c>
      <c r="C24" s="79" t="s">
        <v>152</v>
      </c>
      <c r="D24" s="68" t="s">
        <v>44</v>
      </c>
      <c r="E24" s="27"/>
      <c r="F24" s="27"/>
      <c r="G24" s="26">
        <v>1</v>
      </c>
      <c r="H24" s="69"/>
      <c r="I24" s="28">
        <f t="shared" si="1"/>
        <v>0</v>
      </c>
      <c r="J24" s="29">
        <v>0.21</v>
      </c>
      <c r="K24" s="28">
        <f t="shared" si="2"/>
        <v>0</v>
      </c>
    </row>
    <row r="25" spans="1:11" s="7" customFormat="1" ht="96" customHeight="1">
      <c r="A25" s="65" t="s">
        <v>56</v>
      </c>
      <c r="B25" s="78" t="s">
        <v>57</v>
      </c>
      <c r="C25" s="75" t="s">
        <v>58</v>
      </c>
      <c r="D25" s="68" t="s">
        <v>59</v>
      </c>
      <c r="E25" s="27"/>
      <c r="F25" s="27"/>
      <c r="G25" s="26">
        <v>1</v>
      </c>
      <c r="H25" s="69"/>
      <c r="I25" s="28">
        <f t="shared" si="1"/>
        <v>0</v>
      </c>
      <c r="J25" s="29">
        <v>0.21</v>
      </c>
      <c r="K25" s="28">
        <f t="shared" si="2"/>
        <v>0</v>
      </c>
    </row>
    <row r="26" spans="1:11" s="8" customFormat="1" ht="57.75" customHeight="1">
      <c r="A26" s="65" t="s">
        <v>60</v>
      </c>
      <c r="B26" s="78" t="s">
        <v>61</v>
      </c>
      <c r="C26" s="75" t="s">
        <v>151</v>
      </c>
      <c r="D26" s="68" t="s">
        <v>62</v>
      </c>
      <c r="E26" s="27"/>
      <c r="F26" s="27"/>
      <c r="G26" s="26">
        <v>1</v>
      </c>
      <c r="H26" s="69"/>
      <c r="I26" s="28">
        <f t="shared" si="1"/>
        <v>0</v>
      </c>
      <c r="J26" s="29">
        <v>0.21</v>
      </c>
      <c r="K26" s="28">
        <f t="shared" si="2"/>
        <v>0</v>
      </c>
    </row>
    <row r="27" spans="1:11" s="8" customFormat="1" ht="19.5" customHeight="1">
      <c r="A27" s="76" t="s">
        <v>131</v>
      </c>
      <c r="B27" s="72" t="s">
        <v>63</v>
      </c>
      <c r="C27" s="77" t="s">
        <v>64</v>
      </c>
      <c r="D27" s="68" t="s">
        <v>19</v>
      </c>
      <c r="E27" s="27"/>
      <c r="F27" s="27"/>
      <c r="G27" s="26">
        <v>1</v>
      </c>
      <c r="H27" s="69"/>
      <c r="I27" s="28">
        <f t="shared" si="1"/>
        <v>0</v>
      </c>
      <c r="J27" s="29">
        <v>0.21</v>
      </c>
      <c r="K27" s="28">
        <f t="shared" si="2"/>
        <v>0</v>
      </c>
    </row>
    <row r="28" spans="1:11" s="8" customFormat="1" ht="45.75" customHeight="1">
      <c r="A28" s="65" t="s">
        <v>65</v>
      </c>
      <c r="B28" s="72" t="s">
        <v>21</v>
      </c>
      <c r="C28" s="75" t="s">
        <v>153</v>
      </c>
      <c r="D28" s="68" t="s">
        <v>66</v>
      </c>
      <c r="E28" s="27"/>
      <c r="F28" s="27"/>
      <c r="G28" s="26">
        <v>1</v>
      </c>
      <c r="H28" s="69"/>
      <c r="I28" s="28">
        <f t="shared" si="1"/>
        <v>0</v>
      </c>
      <c r="J28" s="29">
        <v>0.21</v>
      </c>
      <c r="K28" s="28">
        <f t="shared" si="2"/>
        <v>0</v>
      </c>
    </row>
    <row r="29" spans="1:11" s="8" customFormat="1" ht="240.75" customHeight="1">
      <c r="A29" s="65" t="s">
        <v>67</v>
      </c>
      <c r="B29" s="80" t="s">
        <v>68</v>
      </c>
      <c r="C29" s="81" t="s">
        <v>154</v>
      </c>
      <c r="D29" s="82" t="s">
        <v>155</v>
      </c>
      <c r="E29" s="83"/>
      <c r="F29" s="83"/>
      <c r="G29" s="26">
        <v>1</v>
      </c>
      <c r="H29" s="69"/>
      <c r="I29" s="28">
        <f t="shared" si="1"/>
        <v>0</v>
      </c>
      <c r="J29" s="29">
        <v>0.21</v>
      </c>
      <c r="K29" s="28">
        <f t="shared" si="2"/>
        <v>0</v>
      </c>
    </row>
    <row r="30" spans="1:11" s="8" customFormat="1" ht="76.5" customHeight="1">
      <c r="A30" s="65" t="s">
        <v>69</v>
      </c>
      <c r="B30" s="78" t="s">
        <v>70</v>
      </c>
      <c r="C30" s="75" t="s">
        <v>176</v>
      </c>
      <c r="D30" s="68" t="s">
        <v>156</v>
      </c>
      <c r="E30" s="27"/>
      <c r="F30" s="27"/>
      <c r="G30" s="26">
        <v>1</v>
      </c>
      <c r="H30" s="69"/>
      <c r="I30" s="28">
        <f t="shared" si="1"/>
        <v>0</v>
      </c>
      <c r="J30" s="29">
        <v>0.21</v>
      </c>
      <c r="K30" s="28">
        <f t="shared" si="2"/>
        <v>0</v>
      </c>
    </row>
    <row r="31" spans="1:11" s="8" customFormat="1" ht="43.5" customHeight="1">
      <c r="A31" s="65" t="s">
        <v>71</v>
      </c>
      <c r="B31" s="78" t="s">
        <v>21</v>
      </c>
      <c r="C31" s="75" t="s">
        <v>153</v>
      </c>
      <c r="D31" s="68" t="s">
        <v>72</v>
      </c>
      <c r="E31" s="27"/>
      <c r="F31" s="27"/>
      <c r="G31" s="26">
        <v>1</v>
      </c>
      <c r="H31" s="69"/>
      <c r="I31" s="28">
        <f t="shared" si="1"/>
        <v>0</v>
      </c>
      <c r="J31" s="29">
        <v>0.21</v>
      </c>
      <c r="K31" s="28">
        <f t="shared" si="2"/>
        <v>0</v>
      </c>
    </row>
    <row r="32" spans="1:11" s="8" customFormat="1" ht="70.5" customHeight="1">
      <c r="A32" s="65" t="s">
        <v>73</v>
      </c>
      <c r="B32" s="84" t="s">
        <v>74</v>
      </c>
      <c r="C32" s="81" t="s">
        <v>75</v>
      </c>
      <c r="D32" s="82" t="s">
        <v>76</v>
      </c>
      <c r="E32" s="83"/>
      <c r="F32" s="83"/>
      <c r="G32" s="26">
        <v>1</v>
      </c>
      <c r="H32" s="69"/>
      <c r="I32" s="28">
        <f t="shared" si="1"/>
        <v>0</v>
      </c>
      <c r="J32" s="29">
        <v>0.21</v>
      </c>
      <c r="K32" s="28">
        <f t="shared" si="2"/>
        <v>0</v>
      </c>
    </row>
    <row r="33" spans="1:11" s="8" customFormat="1" ht="40.5" customHeight="1">
      <c r="A33" s="85" t="s">
        <v>132</v>
      </c>
      <c r="B33" s="86" t="s">
        <v>121</v>
      </c>
      <c r="C33" s="81" t="s">
        <v>173</v>
      </c>
      <c r="D33" s="82" t="s">
        <v>76</v>
      </c>
      <c r="E33" s="83"/>
      <c r="F33" s="83"/>
      <c r="G33" s="26">
        <v>3</v>
      </c>
      <c r="H33" s="69"/>
      <c r="I33" s="28">
        <f t="shared" si="1"/>
        <v>0</v>
      </c>
      <c r="J33" s="29">
        <v>0.21</v>
      </c>
      <c r="K33" s="28">
        <f t="shared" si="2"/>
        <v>0</v>
      </c>
    </row>
    <row r="34" spans="1:11" s="8" customFormat="1" ht="12.75">
      <c r="A34" s="85" t="s">
        <v>119</v>
      </c>
      <c r="B34" s="86" t="s">
        <v>133</v>
      </c>
      <c r="C34" s="81"/>
      <c r="D34" s="82"/>
      <c r="E34" s="83"/>
      <c r="F34" s="83"/>
      <c r="G34" s="26"/>
      <c r="H34" s="69"/>
      <c r="I34" s="28">
        <f t="shared" si="1"/>
        <v>0</v>
      </c>
      <c r="J34" s="29"/>
      <c r="K34" s="28"/>
    </row>
    <row r="35" spans="1:11" s="8" customFormat="1" ht="106.5" customHeight="1">
      <c r="A35" s="65" t="s">
        <v>77</v>
      </c>
      <c r="B35" s="84" t="s">
        <v>78</v>
      </c>
      <c r="C35" s="81" t="s">
        <v>160</v>
      </c>
      <c r="D35" s="82" t="s">
        <v>79</v>
      </c>
      <c r="E35" s="83"/>
      <c r="F35" s="83"/>
      <c r="G35" s="26">
        <v>1</v>
      </c>
      <c r="H35" s="69"/>
      <c r="I35" s="28">
        <f t="shared" si="1"/>
        <v>0</v>
      </c>
      <c r="J35" s="29">
        <v>0.21</v>
      </c>
      <c r="K35" s="28">
        <f t="shared" si="2"/>
        <v>0</v>
      </c>
    </row>
    <row r="36" spans="1:11" s="8" customFormat="1" ht="101.25" customHeight="1">
      <c r="A36" s="65" t="s">
        <v>80</v>
      </c>
      <c r="B36" s="84" t="s">
        <v>81</v>
      </c>
      <c r="C36" s="81" t="s">
        <v>159</v>
      </c>
      <c r="D36" s="82" t="s">
        <v>157</v>
      </c>
      <c r="E36" s="83"/>
      <c r="F36" s="83"/>
      <c r="G36" s="26">
        <v>1</v>
      </c>
      <c r="H36" s="69"/>
      <c r="I36" s="28">
        <f t="shared" si="1"/>
        <v>0</v>
      </c>
      <c r="J36" s="29">
        <v>0.21</v>
      </c>
      <c r="K36" s="28">
        <f t="shared" si="2"/>
        <v>0</v>
      </c>
    </row>
    <row r="37" spans="1:11" s="8" customFormat="1" ht="27" customHeight="1">
      <c r="A37" s="65" t="s">
        <v>82</v>
      </c>
      <c r="B37" s="86" t="s">
        <v>83</v>
      </c>
      <c r="C37" s="81" t="s">
        <v>84</v>
      </c>
      <c r="D37" s="82" t="s">
        <v>19</v>
      </c>
      <c r="E37" s="83"/>
      <c r="F37" s="83"/>
      <c r="G37" s="26">
        <v>1</v>
      </c>
      <c r="H37" s="69"/>
      <c r="I37" s="28">
        <f t="shared" si="1"/>
        <v>0</v>
      </c>
      <c r="J37" s="29">
        <v>0.21</v>
      </c>
      <c r="K37" s="28">
        <f t="shared" si="2"/>
        <v>0</v>
      </c>
    </row>
    <row r="38" spans="1:11" s="8" customFormat="1" ht="113.25" customHeight="1">
      <c r="A38" s="65" t="s">
        <v>85</v>
      </c>
      <c r="B38" s="84" t="s">
        <v>86</v>
      </c>
      <c r="C38" s="81" t="s">
        <v>161</v>
      </c>
      <c r="D38" s="82" t="s">
        <v>19</v>
      </c>
      <c r="E38" s="83"/>
      <c r="F38" s="83"/>
      <c r="G38" s="26">
        <v>1</v>
      </c>
      <c r="H38" s="69"/>
      <c r="I38" s="28">
        <f t="shared" si="1"/>
        <v>0</v>
      </c>
      <c r="J38" s="29">
        <v>0.21</v>
      </c>
      <c r="K38" s="28">
        <f t="shared" si="2"/>
        <v>0</v>
      </c>
    </row>
    <row r="39" spans="1:11" s="8" customFormat="1" ht="48.75" customHeight="1">
      <c r="A39" s="87" t="s">
        <v>87</v>
      </c>
      <c r="B39" s="88" t="s">
        <v>88</v>
      </c>
      <c r="C39" s="89" t="s">
        <v>162</v>
      </c>
      <c r="D39" s="39" t="s">
        <v>158</v>
      </c>
      <c r="E39" s="38"/>
      <c r="F39" s="38"/>
      <c r="G39" s="39">
        <v>1</v>
      </c>
      <c r="H39" s="69"/>
      <c r="I39" s="28">
        <f t="shared" si="1"/>
        <v>0</v>
      </c>
      <c r="J39" s="29">
        <v>0.21</v>
      </c>
      <c r="K39" s="28">
        <f t="shared" si="2"/>
        <v>0</v>
      </c>
    </row>
    <row r="40" spans="1:11" s="8" customFormat="1" ht="30.95" customHeight="1" thickBot="1">
      <c r="A40" s="90" t="s">
        <v>89</v>
      </c>
      <c r="B40" s="91" t="s">
        <v>90</v>
      </c>
      <c r="C40" s="92" t="s">
        <v>19</v>
      </c>
      <c r="D40" s="93" t="s">
        <v>19</v>
      </c>
      <c r="E40" s="94"/>
      <c r="F40" s="94"/>
      <c r="G40" s="93">
        <v>1</v>
      </c>
      <c r="H40" s="95"/>
      <c r="I40" s="28">
        <f t="shared" si="1"/>
        <v>0</v>
      </c>
      <c r="J40" s="40">
        <v>0.21</v>
      </c>
      <c r="K40" s="41">
        <f t="shared" si="2"/>
        <v>0</v>
      </c>
    </row>
    <row r="41" spans="1:11" ht="20.25" customHeight="1" thickBot="1">
      <c r="A41" s="57" t="s">
        <v>91</v>
      </c>
      <c r="B41" s="58"/>
      <c r="C41" s="58"/>
      <c r="D41" s="58"/>
      <c r="E41" s="58"/>
      <c r="F41" s="58"/>
      <c r="G41" s="58"/>
      <c r="H41" s="58"/>
      <c r="I41" s="58"/>
      <c r="J41" s="58"/>
      <c r="K41" s="59"/>
    </row>
    <row r="42" spans="1:11" ht="186" customHeight="1">
      <c r="A42" s="60" t="s">
        <v>92</v>
      </c>
      <c r="B42" s="96" t="s">
        <v>93</v>
      </c>
      <c r="C42" s="97" t="s">
        <v>177</v>
      </c>
      <c r="D42" s="18" t="s">
        <v>94</v>
      </c>
      <c r="E42" s="19"/>
      <c r="F42" s="19"/>
      <c r="G42" s="18">
        <v>1</v>
      </c>
      <c r="H42" s="64"/>
      <c r="I42" s="28">
        <f t="shared" si="1"/>
        <v>0</v>
      </c>
      <c r="J42" s="22">
        <v>0.21</v>
      </c>
      <c r="K42" s="23">
        <f t="shared" si="2"/>
        <v>0</v>
      </c>
    </row>
    <row r="43" spans="1:11" ht="120" customHeight="1">
      <c r="A43" s="98" t="s">
        <v>95</v>
      </c>
      <c r="B43" s="24" t="s">
        <v>96</v>
      </c>
      <c r="C43" s="99" t="s">
        <v>163</v>
      </c>
      <c r="D43" s="26" t="s">
        <v>178</v>
      </c>
      <c r="E43" s="27"/>
      <c r="F43" s="27"/>
      <c r="G43" s="26">
        <v>6</v>
      </c>
      <c r="H43" s="64"/>
      <c r="I43" s="28">
        <f t="shared" si="1"/>
        <v>0</v>
      </c>
      <c r="J43" s="29">
        <v>0.21</v>
      </c>
      <c r="K43" s="28">
        <f t="shared" si="2"/>
        <v>0</v>
      </c>
    </row>
    <row r="44" spans="1:11" ht="46.5" customHeight="1" thickBot="1">
      <c r="A44" s="87" t="s">
        <v>97</v>
      </c>
      <c r="B44" s="100" t="s">
        <v>98</v>
      </c>
      <c r="C44" s="101" t="s">
        <v>99</v>
      </c>
      <c r="D44" s="39" t="s">
        <v>19</v>
      </c>
      <c r="E44" s="38"/>
      <c r="F44" s="38"/>
      <c r="G44" s="39">
        <v>3</v>
      </c>
      <c r="H44" s="102"/>
      <c r="I44" s="28">
        <f t="shared" si="1"/>
        <v>0</v>
      </c>
      <c r="J44" s="40">
        <v>0.21</v>
      </c>
      <c r="K44" s="41">
        <f t="shared" si="2"/>
        <v>0</v>
      </c>
    </row>
    <row r="45" spans="1:11" ht="26.25" customHeight="1" thickBot="1">
      <c r="A45" s="57" t="s">
        <v>100</v>
      </c>
      <c r="B45" s="58"/>
      <c r="C45" s="58"/>
      <c r="D45" s="58"/>
      <c r="E45" s="58"/>
      <c r="F45" s="58"/>
      <c r="G45" s="58"/>
      <c r="H45" s="58"/>
      <c r="I45" s="58"/>
      <c r="J45" s="58"/>
      <c r="K45" s="59"/>
    </row>
    <row r="46" spans="1:11" ht="199.5" customHeight="1">
      <c r="A46" s="60" t="s">
        <v>101</v>
      </c>
      <c r="B46" s="16" t="s">
        <v>102</v>
      </c>
      <c r="C46" s="103" t="s">
        <v>164</v>
      </c>
      <c r="D46" s="18" t="s">
        <v>165</v>
      </c>
      <c r="E46" s="19"/>
      <c r="F46" s="19"/>
      <c r="G46" s="18">
        <v>1</v>
      </c>
      <c r="H46" s="64"/>
      <c r="I46" s="28">
        <f t="shared" si="1"/>
        <v>0</v>
      </c>
      <c r="J46" s="22">
        <v>0.21</v>
      </c>
      <c r="K46" s="23">
        <f t="shared" si="2"/>
        <v>0</v>
      </c>
    </row>
    <row r="47" spans="1:11" ht="174.75" customHeight="1">
      <c r="A47" s="98" t="s">
        <v>103</v>
      </c>
      <c r="B47" s="24" t="s">
        <v>166</v>
      </c>
      <c r="C47" s="70" t="s">
        <v>167</v>
      </c>
      <c r="D47" s="68" t="s">
        <v>168</v>
      </c>
      <c r="E47" s="27"/>
      <c r="F47" s="27"/>
      <c r="G47" s="26">
        <v>2</v>
      </c>
      <c r="H47" s="69"/>
      <c r="I47" s="28">
        <f t="shared" si="1"/>
        <v>0</v>
      </c>
      <c r="J47" s="29">
        <v>0.21</v>
      </c>
      <c r="K47" s="28">
        <f t="shared" si="2"/>
        <v>0</v>
      </c>
    </row>
    <row r="48" spans="1:11" ht="39.75" customHeight="1" thickBot="1">
      <c r="A48" s="87" t="s">
        <v>104</v>
      </c>
      <c r="B48" s="88" t="s">
        <v>25</v>
      </c>
      <c r="C48" s="104" t="s">
        <v>169</v>
      </c>
      <c r="D48" s="39" t="s">
        <v>105</v>
      </c>
      <c r="E48" s="38"/>
      <c r="F48" s="38"/>
      <c r="G48" s="39">
        <v>1</v>
      </c>
      <c r="H48" s="95"/>
      <c r="I48" s="28">
        <f t="shared" si="1"/>
        <v>0</v>
      </c>
      <c r="J48" s="40">
        <v>0.21</v>
      </c>
      <c r="K48" s="41">
        <f t="shared" si="2"/>
        <v>0</v>
      </c>
    </row>
    <row r="49" spans="1:11" s="8" customFormat="1" ht="24.75" customHeight="1" thickBot="1">
      <c r="A49" s="105"/>
      <c r="B49" s="106" t="s">
        <v>128</v>
      </c>
      <c r="C49" s="107"/>
      <c r="D49" s="108"/>
      <c r="E49" s="108"/>
      <c r="F49" s="108"/>
      <c r="G49" s="108"/>
      <c r="H49" s="108"/>
      <c r="I49" s="109">
        <f aca="true" t="shared" si="3" ref="I49">SUM(I4:I9)+SUM(I11:I40)+SUM(I42:I44)+SUM(I46:I48)</f>
        <v>0</v>
      </c>
      <c r="J49" s="109"/>
      <c r="K49" s="109">
        <f>SUM(K4:K9)+SUM(K11:K40)+SUM(K42:K44)+SUM(K46:K48)</f>
        <v>0</v>
      </c>
    </row>
    <row r="50" ht="12.75" customHeight="1">
      <c r="J50" s="11"/>
    </row>
    <row r="51" spans="2:12" ht="12.75" customHeight="1">
      <c r="B51" s="110"/>
      <c r="C51" s="111"/>
      <c r="D51" s="110"/>
      <c r="E51" s="110"/>
      <c r="F51" s="110"/>
      <c r="G51" s="110"/>
      <c r="H51" s="112"/>
      <c r="I51" s="112"/>
      <c r="J51" s="113"/>
      <c r="K51" s="113"/>
      <c r="L51" s="113"/>
    </row>
    <row r="52" spans="1:12" ht="22.5" customHeight="1">
      <c r="A52" s="2"/>
      <c r="B52" s="114" t="s">
        <v>170</v>
      </c>
      <c r="C52" s="114"/>
      <c r="D52" s="115"/>
      <c r="E52" s="115"/>
      <c r="F52" s="115"/>
      <c r="G52" s="116"/>
      <c r="H52" s="112"/>
      <c r="I52" s="112"/>
      <c r="J52" s="113"/>
      <c r="K52" s="113"/>
      <c r="L52" s="113"/>
    </row>
    <row r="53" spans="1:12" ht="12.75" customHeight="1" thickBot="1">
      <c r="A53" s="5"/>
      <c r="B53" s="117"/>
      <c r="C53" s="118"/>
      <c r="D53" s="119"/>
      <c r="E53" s="119"/>
      <c r="F53" s="119"/>
      <c r="G53" s="116"/>
      <c r="H53" s="112"/>
      <c r="I53" s="112"/>
      <c r="J53" s="113"/>
      <c r="K53" s="113"/>
      <c r="L53" s="113"/>
    </row>
    <row r="54" spans="1:12" ht="302.25" customHeight="1">
      <c r="A54" s="3"/>
      <c r="B54" s="120" t="s">
        <v>106</v>
      </c>
      <c r="C54" s="121" t="s">
        <v>179</v>
      </c>
      <c r="D54" s="122"/>
      <c r="E54" s="122"/>
      <c r="F54" s="122"/>
      <c r="G54" s="122"/>
      <c r="H54" s="122"/>
      <c r="I54" s="123"/>
      <c r="J54" s="113"/>
      <c r="K54" s="113"/>
      <c r="L54" s="113"/>
    </row>
    <row r="55" spans="1:12" ht="120.75" customHeight="1">
      <c r="A55" s="4"/>
      <c r="B55" s="124" t="s">
        <v>107</v>
      </c>
      <c r="C55" s="125" t="s">
        <v>171</v>
      </c>
      <c r="D55" s="126"/>
      <c r="E55" s="126"/>
      <c r="F55" s="126"/>
      <c r="G55" s="126"/>
      <c r="H55" s="126"/>
      <c r="I55" s="127"/>
      <c r="J55" s="113"/>
      <c r="K55" s="113"/>
      <c r="L55" s="113"/>
    </row>
    <row r="56" spans="1:12" ht="12.75" customHeight="1">
      <c r="A56" s="4"/>
      <c r="B56" s="128" t="s">
        <v>108</v>
      </c>
      <c r="C56" s="129" t="s">
        <v>109</v>
      </c>
      <c r="D56" s="130"/>
      <c r="E56" s="130"/>
      <c r="F56" s="130"/>
      <c r="G56" s="130"/>
      <c r="H56" s="131"/>
      <c r="I56" s="132"/>
      <c r="J56" s="113"/>
      <c r="K56" s="113"/>
      <c r="L56" s="113"/>
    </row>
    <row r="57" spans="1:12" ht="12.75" customHeight="1">
      <c r="A57" s="4"/>
      <c r="B57" s="128"/>
      <c r="C57" s="129" t="s">
        <v>110</v>
      </c>
      <c r="D57" s="130"/>
      <c r="E57" s="130"/>
      <c r="F57" s="130"/>
      <c r="G57" s="130"/>
      <c r="H57" s="131"/>
      <c r="I57" s="132"/>
      <c r="J57" s="113"/>
      <c r="K57" s="113"/>
      <c r="L57" s="113"/>
    </row>
    <row r="58" spans="1:12" ht="12.75" customHeight="1">
      <c r="A58" s="4"/>
      <c r="B58" s="128"/>
      <c r="C58" s="129" t="s">
        <v>111</v>
      </c>
      <c r="D58" s="130"/>
      <c r="E58" s="130"/>
      <c r="F58" s="130"/>
      <c r="G58" s="130"/>
      <c r="H58" s="131"/>
      <c r="I58" s="132"/>
      <c r="J58" s="113"/>
      <c r="K58" s="113"/>
      <c r="L58" s="113"/>
    </row>
    <row r="59" spans="1:12" ht="12.75" customHeight="1">
      <c r="A59" s="4"/>
      <c r="B59" s="128"/>
      <c r="C59" s="129" t="s">
        <v>112</v>
      </c>
      <c r="D59" s="130"/>
      <c r="E59" s="130"/>
      <c r="F59" s="130"/>
      <c r="G59" s="130"/>
      <c r="H59" s="131"/>
      <c r="I59" s="132"/>
      <c r="J59" s="113"/>
      <c r="K59" s="113"/>
      <c r="L59" s="113"/>
    </row>
    <row r="60" spans="1:12" ht="12.75" customHeight="1">
      <c r="A60" s="4"/>
      <c r="B60" s="128"/>
      <c r="C60" s="133" t="s">
        <v>113</v>
      </c>
      <c r="D60" s="134"/>
      <c r="E60" s="134"/>
      <c r="F60" s="134"/>
      <c r="G60" s="134"/>
      <c r="H60" s="131"/>
      <c r="I60" s="132"/>
      <c r="J60" s="113"/>
      <c r="K60" s="113"/>
      <c r="L60" s="113"/>
    </row>
    <row r="61" spans="1:12" ht="12.75" customHeight="1">
      <c r="A61" s="4"/>
      <c r="B61" s="128"/>
      <c r="C61" s="133" t="s">
        <v>120</v>
      </c>
      <c r="D61" s="134"/>
      <c r="E61" s="134"/>
      <c r="F61" s="134"/>
      <c r="G61" s="134"/>
      <c r="H61" s="131"/>
      <c r="I61" s="132"/>
      <c r="J61" s="113"/>
      <c r="K61" s="113"/>
      <c r="L61" s="113"/>
    </row>
    <row r="62" spans="1:12" ht="12.75" customHeight="1">
      <c r="A62" s="4"/>
      <c r="B62" s="128"/>
      <c r="C62" s="133" t="s">
        <v>114</v>
      </c>
      <c r="D62" s="134"/>
      <c r="E62" s="134"/>
      <c r="F62" s="134"/>
      <c r="G62" s="134"/>
      <c r="H62" s="131"/>
      <c r="I62" s="132"/>
      <c r="J62" s="113"/>
      <c r="K62" s="113"/>
      <c r="L62" s="113"/>
    </row>
    <row r="63" spans="1:12" ht="24" customHeight="1" thickBot="1">
      <c r="A63" s="13"/>
      <c r="B63" s="135"/>
      <c r="C63" s="136" t="s">
        <v>115</v>
      </c>
      <c r="D63" s="137"/>
      <c r="E63" s="137"/>
      <c r="F63" s="137"/>
      <c r="G63" s="137"/>
      <c r="H63" s="138"/>
      <c r="I63" s="139"/>
      <c r="J63" s="113"/>
      <c r="K63" s="113"/>
      <c r="L63" s="113"/>
    </row>
  </sheetData>
  <mergeCells count="14">
    <mergeCell ref="A1:B1"/>
    <mergeCell ref="C54:I54"/>
    <mergeCell ref="C55:I55"/>
    <mergeCell ref="B56:B63"/>
    <mergeCell ref="C56:G56"/>
    <mergeCell ref="C57:G57"/>
    <mergeCell ref="C58:G58"/>
    <mergeCell ref="C59:G59"/>
    <mergeCell ref="A45:K45"/>
    <mergeCell ref="I3:K3"/>
    <mergeCell ref="A10:K10"/>
    <mergeCell ref="A41:K41"/>
    <mergeCell ref="B52:C52"/>
    <mergeCell ref="A3:G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  <headerFooter>
    <oddHeader>&amp;L&amp;"Arial,Tučné"&amp;16Vybudování experimentální dietní kuchyně, část číslo 1 
(název Vybavení experimentální kuchyně)</oddHeader>
    <oddFooter>&amp;C&amp;9&amp;P z &amp;N&amp;R&amp;8 1/2019</oddFooter>
  </headerFooter>
  <rowBreaks count="5" manualBreakCount="5">
    <brk id="9" max="16383" man="1"/>
    <brk id="16" max="16383" man="1"/>
    <brk id="26" max="16383" man="1"/>
    <brk id="40" max="16383" man="1"/>
    <brk id="50" max="16383" man="1"/>
  </rowBreaks>
  <colBreaks count="1" manualBreakCount="1">
    <brk id="1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Lukaj</dc:creator>
  <cp:keywords/>
  <dc:description/>
  <cp:lastModifiedBy>Hewlett-Packard Company</cp:lastModifiedBy>
  <cp:lastPrinted>2019-01-21T13:16:39Z</cp:lastPrinted>
  <dcterms:created xsi:type="dcterms:W3CDTF">2013-12-04T13:10:07Z</dcterms:created>
  <dcterms:modified xsi:type="dcterms:W3CDTF">2019-01-21T13:16:57Z</dcterms:modified>
  <cp:category/>
  <cp:version/>
  <cp:contentType/>
  <cp:contentStatus/>
</cp:coreProperties>
</file>