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1075" windowHeight="1005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<sst xmlns="http://schemas.openxmlformats.org/spreadsheetml/2006/main" count="50" uniqueCount="32">
  <si>
    <t>PČ</t>
  </si>
  <si>
    <t>Typ</t>
  </si>
  <si>
    <t>Kód</t>
  </si>
  <si>
    <t>Popis</t>
  </si>
  <si>
    <t>MJ</t>
  </si>
  <si>
    <t>Množství</t>
  </si>
  <si>
    <t>J.cena bez DPH [CZK]</t>
  </si>
  <si>
    <t>Cena celkem bez DPH [CZK]</t>
  </si>
  <si>
    <t>Cenová soustava</t>
  </si>
  <si>
    <t>K</t>
  </si>
  <si>
    <t>162701105</t>
  </si>
  <si>
    <t>Vodorovné přemístění do 10000 m výkopku/sypaniny z horniny tř. 1 až 4</t>
  </si>
  <si>
    <t>m3</t>
  </si>
  <si>
    <t>CS ÚRS 2018 01</t>
  </si>
  <si>
    <t>PP</t>
  </si>
  <si>
    <t>Vodorovné přemístění výkopku nebo sypaniny po suchu na obvyklém dopravním prostředku, bez naložení výkopku, avšak se složením bez rozhrnutí z horniny tř. 1 až 4 na vzdálenost přes 9 000 do 10 000 m</t>
  </si>
  <si>
    <t>VV</t>
  </si>
  <si>
    <t/>
  </si>
  <si>
    <t>"ornice viz. pedologický průzkum - plochy archeologického průzkumu" (258+6413)-ornice</t>
  </si>
  <si>
    <t>"podorniční vrstva viz. pedologický průzkum - plochy archeologického průzkumu" (3510)-podorniční</t>
  </si>
  <si>
    <t>orniceARCH</t>
  </si>
  <si>
    <t>Součet</t>
  </si>
  <si>
    <t>162701109</t>
  </si>
  <si>
    <t>Příplatek k vodorovnému přemístění výkopku/sypaniny z horniny tř. 1 až 4 ZKD 1000 m přes 10000 m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</si>
  <si>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</si>
  <si>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167101102</t>
  </si>
  <si>
    <t>Nakládání výkopku z hornin tř. 1 až 4 přes 100 m3</t>
  </si>
  <si>
    <t>Nakládání, skládání a překládání neulehlého výkopku nebo sypaniny nakládání, množství přes 100 m3, z hornin tř. 1 až 4</t>
  </si>
  <si>
    <t>CELKEM bez DPH</t>
  </si>
  <si>
    <r>
      <rPr>
        <b/>
        <sz val="10"/>
        <rFont val="Century Gothic"/>
        <family val="2"/>
      </rPr>
      <t>Zadavatel:</t>
    </r>
    <r>
      <rPr>
        <sz val="10"/>
        <rFont val="Century Gothic"/>
        <family val="2"/>
      </rPr>
      <t xml:space="preserve"> Univerzita Karlova, Lékařská fakulta v Plzni</t>
    </r>
  </si>
  <si>
    <t>UniMeC - II. etapa - odvoz ornice - Výkaz Výměr</t>
  </si>
  <si>
    <t>7140,89*4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</si>
</sst>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rebuchet MS"/>
      <family val="2"/>
    </font>
    <font>
      <sz val="7"/>
      <color rgb="FF96969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ont="1" applyBorder="1" applyAlignment="1" applyProtection="1">
      <alignment vertical="center" wrapText="1"/>
      <protection/>
    </xf>
    <xf numFmtId="4" fontId="0" fillId="4" borderId="1" xfId="0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NumberFormat="1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NumberFormat="1" applyFont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wrapText="1"/>
      <protection/>
    </xf>
    <xf numFmtId="4" fontId="2" fillId="3" borderId="1" xfId="0" applyNumberFormat="1" applyFont="1" applyFill="1" applyBorder="1" applyAlignment="1" applyProtection="1">
      <alignment wrapText="1"/>
      <protection/>
    </xf>
    <xf numFmtId="0" fontId="8" fillId="0" borderId="0" xfId="0" applyFont="1"/>
    <xf numFmtId="3" fontId="8" fillId="0" borderId="0" xfId="0" applyNumberFormat="1" applyFont="1"/>
    <xf numFmtId="0" fontId="10" fillId="0" borderId="1" xfId="0" applyFont="1" applyBorder="1" applyAlignment="1" applyProtection="1">
      <alignment horizontal="left" vertical="center" wrapText="1"/>
      <protection/>
    </xf>
    <xf numFmtId="49" fontId="7" fillId="5" borderId="2" xfId="0" applyNumberFormat="1" applyFont="1" applyFill="1" applyBorder="1" applyAlignment="1">
      <alignment horizontal="left"/>
    </xf>
    <xf numFmtId="49" fontId="7" fillId="5" borderId="3" xfId="0" applyNumberFormat="1" applyFont="1" applyFill="1" applyBorder="1" applyAlignment="1">
      <alignment horizontal="left"/>
    </xf>
    <xf numFmtId="49" fontId="7" fillId="5" borderId="4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tabSelected="1" view="pageLayout" workbookViewId="0" topLeftCell="A1">
      <selection activeCell="H7" sqref="H7"/>
    </sheetView>
  </sheetViews>
  <sheetFormatPr defaultColWidth="9.140625" defaultRowHeight="15"/>
  <cols>
    <col min="1" max="1" width="0.13671875" style="0" customWidth="1"/>
    <col min="2" max="2" width="4.140625" style="0" customWidth="1"/>
    <col min="3" max="3" width="5.28125" style="0" customWidth="1"/>
    <col min="4" max="4" width="10.00390625" style="0" bestFit="1" customWidth="1"/>
    <col min="5" max="5" width="81.7109375" style="0" customWidth="1"/>
    <col min="6" max="6" width="3.7109375" style="0" hidden="1" customWidth="1"/>
    <col min="7" max="7" width="10.00390625" style="0" bestFit="1" customWidth="1"/>
    <col min="8" max="8" width="9.140625" style="0" customWidth="1"/>
    <col min="9" max="9" width="16.8515625" style="0" customWidth="1"/>
    <col min="10" max="10" width="8.28125" style="0" customWidth="1"/>
  </cols>
  <sheetData>
    <row r="1" ht="15.75" thickBot="1"/>
    <row r="2" spans="2:5" ht="18" thickBot="1">
      <c r="B2" s="22" t="s">
        <v>30</v>
      </c>
      <c r="C2" s="23"/>
      <c r="D2" s="23"/>
      <c r="E2" s="24"/>
    </row>
    <row r="3" spans="2:3" ht="24.75" customHeight="1">
      <c r="B3" s="19"/>
      <c r="C3" s="20"/>
    </row>
    <row r="4" spans="2:5" ht="15.75" customHeight="1">
      <c r="B4" s="25" t="s">
        <v>29</v>
      </c>
      <c r="C4" s="25"/>
      <c r="D4" s="25"/>
      <c r="E4" s="25"/>
    </row>
    <row r="6" spans="2:10" ht="4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2:10" ht="30">
      <c r="B7" s="4">
        <v>1</v>
      </c>
      <c r="C7" s="4" t="s">
        <v>9</v>
      </c>
      <c r="D7" s="2" t="s">
        <v>10</v>
      </c>
      <c r="E7" s="3" t="s">
        <v>11</v>
      </c>
      <c r="F7" s="4" t="s">
        <v>12</v>
      </c>
      <c r="G7" s="8">
        <v>7140.89</v>
      </c>
      <c r="H7" s="9"/>
      <c r="I7" s="10">
        <f>ROUND(H7*G7,2)</f>
        <v>0</v>
      </c>
      <c r="J7" s="3" t="s">
        <v>13</v>
      </c>
    </row>
    <row r="8" spans="2:10" ht="27">
      <c r="B8" s="11"/>
      <c r="C8" s="12" t="s">
        <v>14</v>
      </c>
      <c r="D8" s="11"/>
      <c r="E8" s="21" t="s">
        <v>15</v>
      </c>
      <c r="F8" s="11"/>
      <c r="G8" s="11"/>
      <c r="H8" s="11"/>
      <c r="I8" s="11"/>
      <c r="J8" s="11"/>
    </row>
    <row r="9" spans="2:10" ht="15">
      <c r="B9" s="13"/>
      <c r="C9" s="12" t="s">
        <v>16</v>
      </c>
      <c r="D9" s="5" t="s">
        <v>17</v>
      </c>
      <c r="E9" s="5" t="s">
        <v>18</v>
      </c>
      <c r="F9" s="13"/>
      <c r="G9" s="14">
        <v>4508.84</v>
      </c>
      <c r="H9" s="13"/>
      <c r="I9" s="13"/>
      <c r="J9" s="13"/>
    </row>
    <row r="10" spans="2:10" ht="15">
      <c r="B10" s="13"/>
      <c r="C10" s="12" t="s">
        <v>16</v>
      </c>
      <c r="D10" s="5" t="s">
        <v>17</v>
      </c>
      <c r="E10" s="5" t="s">
        <v>19</v>
      </c>
      <c r="F10" s="13"/>
      <c r="G10" s="14">
        <v>2632.05</v>
      </c>
      <c r="H10" s="13"/>
      <c r="I10" s="13"/>
      <c r="J10" s="13"/>
    </row>
    <row r="11" spans="2:10" ht="15">
      <c r="B11" s="15"/>
      <c r="C11" s="12" t="s">
        <v>16</v>
      </c>
      <c r="D11" s="6" t="s">
        <v>20</v>
      </c>
      <c r="E11" s="6" t="s">
        <v>21</v>
      </c>
      <c r="F11" s="15"/>
      <c r="G11" s="16">
        <v>7140.89</v>
      </c>
      <c r="H11" s="15"/>
      <c r="I11" s="15"/>
      <c r="J11" s="15"/>
    </row>
    <row r="12" spans="2:10" ht="30">
      <c r="B12" s="4">
        <v>2</v>
      </c>
      <c r="C12" s="4" t="s">
        <v>9</v>
      </c>
      <c r="D12" s="2" t="s">
        <v>22</v>
      </c>
      <c r="E12" s="3" t="s">
        <v>23</v>
      </c>
      <c r="F12" s="4" t="s">
        <v>12</v>
      </c>
      <c r="G12" s="8">
        <f>G15</f>
        <v>28563.56</v>
      </c>
      <c r="H12" s="9"/>
      <c r="I12" s="10">
        <f>ROUND(H12*G12,2)</f>
        <v>0</v>
      </c>
      <c r="J12" s="3" t="s">
        <v>13</v>
      </c>
    </row>
    <row r="13" spans="2:10" ht="40.5">
      <c r="B13" s="11"/>
      <c r="C13" s="12" t="s">
        <v>14</v>
      </c>
      <c r="D13" s="11"/>
      <c r="E13" s="21" t="s">
        <v>24</v>
      </c>
      <c r="F13" s="11"/>
      <c r="G13" s="11"/>
      <c r="H13" s="11"/>
      <c r="I13" s="11"/>
      <c r="J13" s="11"/>
    </row>
    <row r="14" spans="2:10" ht="15">
      <c r="B14" s="13"/>
      <c r="C14" s="12" t="s">
        <v>16</v>
      </c>
      <c r="D14" s="5" t="s">
        <v>17</v>
      </c>
      <c r="E14" s="5" t="s">
        <v>20</v>
      </c>
      <c r="F14" s="13"/>
      <c r="G14" s="14">
        <v>7140.89</v>
      </c>
      <c r="H14" s="13"/>
      <c r="I14" s="13"/>
      <c r="J14" s="13"/>
    </row>
    <row r="15" spans="2:10" ht="15">
      <c r="B15" s="13"/>
      <c r="C15" s="12" t="s">
        <v>16</v>
      </c>
      <c r="D15" s="13"/>
      <c r="E15" s="5" t="s">
        <v>31</v>
      </c>
      <c r="F15" s="13"/>
      <c r="G15" s="14">
        <f>G14*4</f>
        <v>28563.56</v>
      </c>
      <c r="H15" s="13"/>
      <c r="I15" s="13"/>
      <c r="J15" s="13"/>
    </row>
    <row r="16" spans="2:10" ht="30">
      <c r="B16" s="4">
        <v>3</v>
      </c>
      <c r="C16" s="4" t="s">
        <v>9</v>
      </c>
      <c r="D16" s="2" t="s">
        <v>25</v>
      </c>
      <c r="E16" s="3" t="s">
        <v>26</v>
      </c>
      <c r="F16" s="4" t="s">
        <v>12</v>
      </c>
      <c r="G16" s="8">
        <v>7140.89</v>
      </c>
      <c r="H16" s="9"/>
      <c r="I16" s="10">
        <f>ROUND(H16*G16,2)</f>
        <v>0</v>
      </c>
      <c r="J16" s="3" t="s">
        <v>13</v>
      </c>
    </row>
    <row r="17" spans="2:10" ht="27">
      <c r="B17" s="11"/>
      <c r="C17" s="12" t="s">
        <v>14</v>
      </c>
      <c r="D17" s="11"/>
      <c r="E17" s="21" t="s">
        <v>27</v>
      </c>
      <c r="F17" s="11"/>
      <c r="G17" s="11"/>
      <c r="H17" s="11"/>
      <c r="I17" s="11"/>
      <c r="J17" s="11"/>
    </row>
    <row r="18" spans="2:10" ht="15">
      <c r="B18" s="13"/>
      <c r="C18" s="12" t="s">
        <v>16</v>
      </c>
      <c r="D18" s="5" t="s">
        <v>17</v>
      </c>
      <c r="E18" s="5" t="s">
        <v>20</v>
      </c>
      <c r="F18" s="13"/>
      <c r="G18" s="14">
        <v>7140.89</v>
      </c>
      <c r="H18" s="13"/>
      <c r="I18" s="13"/>
      <c r="J18" s="13"/>
    </row>
    <row r="19" spans="2:10" ht="15">
      <c r="B19" s="17"/>
      <c r="C19" s="17"/>
      <c r="D19" s="17"/>
      <c r="E19" s="7" t="s">
        <v>28</v>
      </c>
      <c r="F19" s="17"/>
      <c r="G19" s="17"/>
      <c r="H19" s="17"/>
      <c r="I19" s="18">
        <f>I7+I12+I16</f>
        <v>0</v>
      </c>
      <c r="J19" s="17"/>
    </row>
  </sheetData>
  <sheetProtection password="EFB8" sheet="1" objects="1" scenarios="1"/>
  <protectedRanges>
    <protectedRange sqref="H7:H16" name="Oblast1"/>
  </protectedRanges>
  <mergeCells count="2">
    <mergeCell ref="B2:E2"/>
    <mergeCell ref="B4:E4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Škrabal Ondřej</dc:creator>
  <cp:keywords/>
  <dc:description/>
  <cp:lastModifiedBy>Škrabal Ondřej</cp:lastModifiedBy>
  <cp:lastPrinted>2019-02-06T14:03:48Z</cp:lastPrinted>
  <dcterms:created xsi:type="dcterms:W3CDTF">2019-02-06T13:21:37Z</dcterms:created>
  <dcterms:modified xsi:type="dcterms:W3CDTF">2019-02-13T13:56:16Z</dcterms:modified>
  <cp:category/>
  <cp:version/>
  <cp:contentType/>
  <cp:contentStatus/>
</cp:coreProperties>
</file>