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základ" sheetId="1" r:id="rId1"/>
  </sheets>
  <definedNames>
    <definedName name="_xlnm._FilterDatabase" localSheetId="0" hidden="1">'základ'!$A$1:$P$37</definedName>
    <definedName name="Excel_BuiltIn_Print_Titles_1" localSheetId="0">'základ'!$D$1:$IL$1</definedName>
    <definedName name="Excel_BuiltIn_Print_Titles_1">#REF!</definedName>
    <definedName name="_xlnm.Print_Titles" localSheetId="0">'základ'!$1:$1</definedName>
    <definedName name="_xlnm.Print_Area" localSheetId="0">'základ'!$A$1:$L$37</definedName>
    <definedName name="Z_4D0D2B2A_9DF8_458C_AAEE_86A80A3339F0_.wvu.Cols" localSheetId="0" hidden="1">'základ'!$B:$B</definedName>
    <definedName name="Z_4D0D2B2A_9DF8_458C_AAEE_86A80A3339F0_.wvu.FilterData" localSheetId="0" hidden="1">'základ'!$A$1:$K$35</definedName>
    <definedName name="Z_4D0D2B2A_9DF8_458C_AAEE_86A80A3339F0_.wvu.PrintArea" localSheetId="0" hidden="1">'základ'!$A$1:$K$35</definedName>
    <definedName name="Z_4D0D2B2A_9DF8_458C_AAEE_86A80A3339F0_.wvu.PrintTitles" localSheetId="0" hidden="1">'základ'!$1:$1</definedName>
    <definedName name="Z_663F3EEA_54DF_4CA4_AC64_811AA139A51B_.wvu.FilterData" localSheetId="0" hidden="1">'základ'!$A$1:$K$35</definedName>
    <definedName name="Z_8739B187_5193_4A50_AB3C_AACA053D53F9_.wvu.Cols" localSheetId="0" hidden="1">'základ'!$B:$B</definedName>
    <definedName name="Z_8739B187_5193_4A50_AB3C_AACA053D53F9_.wvu.FilterData" localSheetId="0" hidden="1">'základ'!$A$1:$K$35</definedName>
    <definedName name="Z_C813679C_1F25_4E8B_B995_533787F0CCF2_.wvu.Cols" localSheetId="0" hidden="1">'základ'!$B:$B</definedName>
    <definedName name="Z_C813679C_1F25_4E8B_B995_533787F0CCF2_.wvu.FilterData" localSheetId="0" hidden="1">'základ'!$A$1:$K$35</definedName>
    <definedName name="Z_C813679C_1F25_4E8B_B995_533787F0CCF2_.wvu.PrintArea" localSheetId="0" hidden="1">'základ'!$A$1:$K$35</definedName>
    <definedName name="Z_C813679C_1F25_4E8B_B995_533787F0CCF2_.wvu.PrintTitles" localSheetId="0" hidden="1">'základ'!$1:$1</definedName>
    <definedName name="Z_D80F4BCD_90E6_4CF9_BB80_CD28A212AF14_.wvu.Cols" localSheetId="0" hidden="1">'základ'!$B:$B</definedName>
    <definedName name="Z_D80F4BCD_90E6_4CF9_BB80_CD28A212AF14_.wvu.FilterData" localSheetId="0" hidden="1">'základ'!$A$1:$K$35</definedName>
    <definedName name="Z_D80F4BCD_90E6_4CF9_BB80_CD28A212AF14_.wvu.PrintArea" localSheetId="0" hidden="1">'základ'!$A$1:$K$35</definedName>
    <definedName name="Z_D80F4BCD_90E6_4CF9_BB80_CD28A212AF14_.wvu.PrintTitles" localSheetId="0" hidden="1">'základ'!$1:$1</definedName>
    <definedName name="Z_F18F5723_E1DD_4928_A1A8_38350028BAD1_.wvu.Cols" localSheetId="0" hidden="1">'základ'!$B:$B</definedName>
    <definedName name="Z_F18F5723_E1DD_4928_A1A8_38350028BAD1_.wvu.FilterData" localSheetId="0" hidden="1">'základ'!$A$1:$K$1</definedName>
    <definedName name="Z_F18F5723_E1DD_4928_A1A8_38350028BAD1_.wvu.PrintArea" localSheetId="0" hidden="1">'základ'!$A$1:$K$35</definedName>
    <definedName name="Z_F18F5723_E1DD_4928_A1A8_38350028BAD1_.wvu.PrintTitles" localSheetId="0" hidden="1">'základ'!$1:$1</definedName>
  </definedNames>
  <calcPr fullCalcOnLoad="1"/>
</workbook>
</file>

<file path=xl/sharedStrings.xml><?xml version="1.0" encoding="utf-8"?>
<sst xmlns="http://schemas.openxmlformats.org/spreadsheetml/2006/main" count="124" uniqueCount="93">
  <si>
    <t>název</t>
  </si>
  <si>
    <t>výrobce</t>
  </si>
  <si>
    <t>typ</t>
  </si>
  <si>
    <t>popis</t>
  </si>
  <si>
    <t>množstevní jednotka</t>
  </si>
  <si>
    <t>Kč/jednotka bez_DPH</t>
  </si>
  <si>
    <t>počet</t>
  </si>
  <si>
    <t>cena celkem / Kč bez DPH</t>
  </si>
  <si>
    <t>ks</t>
  </si>
  <si>
    <t>poř.č.</t>
  </si>
  <si>
    <t>kód výrobku</t>
  </si>
  <si>
    <t>kód</t>
  </si>
  <si>
    <t>kpl</t>
  </si>
  <si>
    <t>Instalace</t>
  </si>
  <si>
    <t>V případě že výrobce na daný produkt poskytuje záruku delší než dva roky, bude uplatněna délka záruky stanovená výrobcem.</t>
  </si>
  <si>
    <t>Reproduktorová soustava</t>
  </si>
  <si>
    <t>Kabeláž</t>
  </si>
  <si>
    <t>Poznámka</t>
  </si>
  <si>
    <t>m</t>
  </si>
  <si>
    <t>Instalace AV techniky</t>
  </si>
  <si>
    <t>AVMDRZPROJ 2.</t>
  </si>
  <si>
    <t>Držák projektoru</t>
  </si>
  <si>
    <t>APASDQ5PIRW</t>
  </si>
  <si>
    <t>pár</t>
  </si>
  <si>
    <t>Monitor</t>
  </si>
  <si>
    <t>Instalační materiál</t>
  </si>
  <si>
    <t>TASC118</t>
  </si>
  <si>
    <t>Audio kabel</t>
  </si>
  <si>
    <t>UNIVERZALNI_INSTAL_M</t>
  </si>
  <si>
    <t>Interface box</t>
  </si>
  <si>
    <t>PANET-YFB100G</t>
  </si>
  <si>
    <t>Malý řídicí systém</t>
  </si>
  <si>
    <t>UNIVERZALNI_PRIP_MIS</t>
  </si>
  <si>
    <t>Přípojné místo</t>
  </si>
  <si>
    <t>NTS3100152 (bílá)</t>
  </si>
  <si>
    <t>PC do katedry s minimální konfigurací: case s min. 250W zdrojem s účinnosti 92%, výkon CPU min. 7800 bodu dle nezávislého testu cpubenchmark.net, operační paměť 4GB DDR4, pevný disk s kapacitou 500GB, DVD-RW optická mechanika, Gbit síťová karta, Wifi standardu 802.11ac (2x2), Bluetooth 4.2, min. 2x DisplayPort a 1x video výstup HDMI, 1x USB Type-C charging port, 6x USB 3.1, 4x USB 2.0, klávesnici a myš stejného výrobce, operační systém s podporu AD (domény), záruka 3 roky, oprava u zákazníka s odezvou do následujícího pracovního dne od nahlášení servisní události</t>
  </si>
  <si>
    <t>HP_PRODESK 600 TWR</t>
  </si>
  <si>
    <t>PC do katedry</t>
  </si>
  <si>
    <t>HP_P240VA</t>
  </si>
  <si>
    <t>Monitor s minimální konfigurací: viditelná uhlopříčka 23.8", s LED podsvícením, formátu 16:9, rozlišením 1920x1080 bodu, video vstupy DP, HDMI a VGA, odezva 8ms, dynamickým kontrastním poměrem 3mil:1, jasem 250cd/m2, naklápění monitoru v rozsahu -5 až +22°, 3 roky záruky s možností rozšíření až na 5 let</t>
  </si>
  <si>
    <t>Drobný instalační materiál (konektory, pásky, příchytky, hmoždinky, šrouby, atd.)</t>
  </si>
  <si>
    <r>
      <t>Nesymetrický stíněný stero kabel 2x 0,14 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( 2,9 x 5,8 mm ), instalační pro konektory jack 3.5 mm</t>
    </r>
  </si>
  <si>
    <t>Repro kabel</t>
  </si>
  <si>
    <t>Kabel pro reproduktory - 2x 1,5 mm2</t>
  </si>
  <si>
    <t>AQUAQ615</t>
  </si>
  <si>
    <t>kabely metráž</t>
  </si>
  <si>
    <t>SOL-SXKD-6-FTP-LSOH</t>
  </si>
  <si>
    <t>HDBT kabel</t>
  </si>
  <si>
    <t xml:space="preserve">Stíněný kabel CAT6 s LSOH pláštěm. Nejvyšší podporovaný protokol  - 1000BaseT, 1000BaseTX. Stínění - fólie kolem všech 4 párů. Šířka pásma - 250 MHz. Jednotlivé páry odděleny plastovým křížem. </t>
  </si>
  <si>
    <t>BEL1583E</t>
  </si>
  <si>
    <t>Datový UTP cat.5 kabel</t>
  </si>
  <si>
    <t>Patch cord</t>
  </si>
  <si>
    <t>CAT6 patch kabel délka 1m, dvojité stínění SFTP, AWG26, izolace polyethylen, plášť PVC, typ konektorů RJ45/RJ45</t>
  </si>
  <si>
    <t>Lišta vkládací s rozměrem 40x15</t>
  </si>
  <si>
    <t>Lišta vkládací</t>
  </si>
  <si>
    <t xml:space="preserve">Husitská teologická fakulta </t>
  </si>
  <si>
    <t>BARCSE200</t>
  </si>
  <si>
    <t>WIFI signálový přepínač</t>
  </si>
  <si>
    <t>VIVPROHDMIHD2</t>
  </si>
  <si>
    <t>HDMI kabel</t>
  </si>
  <si>
    <t>HDMI kabel 2m.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Průměr kabelu 7,3 mm.</t>
  </si>
  <si>
    <t>Učebna PC</t>
  </si>
  <si>
    <t>Lavice</t>
  </si>
  <si>
    <t>Židle</t>
  </si>
  <si>
    <t>PANPT-FZ570E</t>
  </si>
  <si>
    <t>Datový projektor</t>
  </si>
  <si>
    <t>Rámové plátno</t>
  </si>
  <si>
    <t>SNTVFH</t>
  </si>
  <si>
    <t>SNTVAPK</t>
  </si>
  <si>
    <t>Instalace AV techniky, nábytku, koordinace, nastavení, programování, oživení, zaškolení, doprava, konzultace.</t>
  </si>
  <si>
    <t>DNP52013120115</t>
  </si>
  <si>
    <t>Přípojné místo na desku lavice</t>
  </si>
  <si>
    <t>UNIVERZALNI_KAB_HOT</t>
  </si>
  <si>
    <t>UNIVERZALNI_NABYTEK</t>
  </si>
  <si>
    <t>Poznámka 1: U jednotlivých položek je bezpodmínečně nutné dodržet alespoň vytučněné části z důvodu zajištění kompatibility, funkčnosti technologického celku a uvažovaného kvalitativního standardu.</t>
  </si>
  <si>
    <r>
      <t xml:space="preserve">Univerzální stropní držák </t>
    </r>
    <r>
      <rPr>
        <b/>
        <sz val="10"/>
        <rFont val="Arial"/>
        <family val="2"/>
      </rPr>
      <t>stavitelný</t>
    </r>
    <r>
      <rPr>
        <sz val="10"/>
        <rFont val="Arial"/>
        <family val="2"/>
      </rPr>
      <t xml:space="preserve"> - komplet</t>
    </r>
    <r>
      <rPr>
        <b/>
        <sz val="10"/>
        <rFont val="Arial"/>
        <family val="2"/>
      </rPr>
      <t xml:space="preserve"> vč. universálního adaptéru</t>
    </r>
    <r>
      <rPr>
        <sz val="10"/>
        <rFont val="Arial"/>
        <family val="2"/>
      </rPr>
      <t xml:space="preserve"> pro datové projektory. </t>
    </r>
    <r>
      <rPr>
        <b/>
        <sz val="10"/>
        <rFont val="Arial"/>
        <family val="2"/>
      </rPr>
      <t>Bílý komaxit. Nosnost 20 kg.</t>
    </r>
  </si>
  <si>
    <r>
      <t xml:space="preserve">Sestava 2 ks dvoupásmových reprosoustav a RS-232 řízení signálu, </t>
    </r>
    <r>
      <rPr>
        <b/>
        <sz val="10"/>
        <rFont val="Arial"/>
        <family val="2"/>
      </rPr>
      <t>minimální konfigurace: výkon 2x 30W (aktivní + pasivní repro), 80 Hz - 20 kHz, 2 linkové vstupy, vč. Nástěnného držáku a propojovacího kabelu, bílá barva, řízení signálu RS-232, nebo pomocí přiloženého IR ovladače.</t>
    </r>
  </si>
  <si>
    <r>
      <rPr>
        <b/>
        <sz val="10"/>
        <rFont val="Arial"/>
        <family val="2"/>
      </rPr>
      <t>Malý řídicí systém integrovaný do vestavného panelu s možností integrace do přípojného místa</t>
    </r>
    <r>
      <rPr>
        <sz val="10"/>
        <rFont val="Arial"/>
        <family val="2"/>
      </rPr>
      <t xml:space="preserve">. Čelní panel obsahuje </t>
    </r>
    <r>
      <rPr>
        <b/>
        <sz val="10"/>
        <rFont val="Arial"/>
        <family val="2"/>
      </rPr>
      <t>8 programovatelných tlačítek s LED indikátorem. Minimální technická specifikace: 1x RS232, 1x RS/IR, 3x I/O, 1x LAN (pro vzálenou správu a řízení max. 2 zařízení protokolem TCP)</t>
    </r>
    <r>
      <rPr>
        <sz val="10"/>
        <rFont val="Arial"/>
        <family val="2"/>
      </rPr>
      <t>. Systém lze vzdáleně spravovat prostřednictvím PC aplikace.</t>
    </r>
  </si>
  <si>
    <r>
      <t xml:space="preserve">Nástěnné přípojné místo v kombinaci </t>
    </r>
    <r>
      <rPr>
        <b/>
        <sz val="10"/>
        <rFont val="Arial"/>
        <family val="2"/>
      </rPr>
      <t>VGA+audio a HDMI. Včetně nástěnné krabice</t>
    </r>
  </si>
  <si>
    <r>
      <t xml:space="preserve">PC do katedry </t>
    </r>
    <r>
      <rPr>
        <b/>
        <sz val="10"/>
        <rFont val="Arial"/>
        <family val="2"/>
      </rPr>
      <t xml:space="preserve">s minimální konfigurací: case s min. 250W zdrojem s účinnosti 92%, výkon CPU min. 7800 bodu </t>
    </r>
    <r>
      <rPr>
        <sz val="10"/>
        <rFont val="Arial"/>
        <family val="2"/>
      </rPr>
      <t xml:space="preserve">dle nezávislého testu cpubenchmark.net, </t>
    </r>
    <r>
      <rPr>
        <b/>
        <sz val="10"/>
        <rFont val="Arial"/>
        <family val="2"/>
      </rPr>
      <t xml:space="preserve">operační paměť 4GB DDR4, pevný disk s kapacitou 500GB, DVD-RW optická mechanika, Gbit síťová karta, Wifi standardu 802.11ac (2x2), Bluetooth 4.2, min. 2x DisplayPort a 1x video výstup HDMI, 1x USB Type-C charging port, 6x USB 3.1, 4x USB 2.0, </t>
    </r>
    <r>
      <rPr>
        <sz val="10"/>
        <rFont val="Arial"/>
        <family val="2"/>
      </rPr>
      <t xml:space="preserve">klávesnici a myš stejného výrobce, </t>
    </r>
    <r>
      <rPr>
        <b/>
        <sz val="10"/>
        <rFont val="Arial"/>
        <family val="2"/>
      </rPr>
      <t>operační systém s podporu AD (domény), záruka 3 roky, oprava u zákazníka s odezvou do následujícího pracovního dne od nahlášení servisní události</t>
    </r>
  </si>
  <si>
    <r>
      <t>Bezdrátový přepínač pro sdílení obrazu a zvuku</t>
    </r>
    <r>
      <rPr>
        <b/>
        <sz val="10"/>
        <rFont val="Arial"/>
        <family val="2"/>
      </rPr>
      <t xml:space="preserve"> z až 16 zařízení typu notebook, smartphone, tablet na displej nebo projektor. Sdílení lze spustit z USB tlačítka nebo bezplatné mobilní aplikace prostřednictvím integrovaného WiFi access pointu v přepínači. </t>
    </r>
    <r>
      <rPr>
        <sz val="10"/>
        <rFont val="Arial"/>
        <family val="2"/>
      </rPr>
      <t xml:space="preserve">Obraz z mobilních zařízení je sdílen pomocí aplikace nebo zrcadlení plochy (AirPlay, MirrorOp). </t>
    </r>
    <r>
      <rPr>
        <b/>
        <sz val="10"/>
        <rFont val="Arial"/>
        <family val="2"/>
      </rPr>
      <t>Sdílení až 2 zařízení na displeji nebo projektoru najednou. Vzdálená správa přes webové rozhraní nebo aplikace. Technické parametry: podporované rozlišení pro bedrátové sdílení 1920 x 1080 @ 30 fps, integrovaný WiFi access point 2,4 nebo 5 GHz, 2x USB tlačítko v balení, podporované OS Windows 7 a vyšší (64bit), MacOS 10.10 a vyšší, Android 4.1 a vyšší , iOS 5.0 a vyšší. Výstupy: 1x HDMI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1x audio mini jack</t>
    </r>
    <r>
      <rPr>
        <sz val="10"/>
        <rFont val="Arial"/>
        <family val="2"/>
      </rPr>
      <t xml:space="preserve">, 1x audio S/PDIF, </t>
    </r>
    <r>
      <rPr>
        <b/>
        <sz val="10"/>
        <rFont val="Arial"/>
        <family val="2"/>
      </rPr>
      <t>1x Ethernet RJ45.</t>
    </r>
  </si>
  <si>
    <r>
      <t xml:space="preserve">Rámová projekční plocha. </t>
    </r>
    <r>
      <rPr>
        <b/>
        <sz val="10"/>
        <rFont val="Arial"/>
        <family val="2"/>
      </rPr>
      <t xml:space="preserve">Projekční povrch napnutý v rámu, který se skládá ze 7 optických vrstev pohlcujících ambietní světlo v místnosti a subjektivně zvyšují kontrast obrazu (až 7 krát vyšší kontrast oproti konvenčním předněprojekčním plochám). Zisk 2.3 a pozorovacím úhlem 46°. Formát 16:10, rozměr obrazu 266x149cm. </t>
    </r>
    <r>
      <rPr>
        <sz val="10"/>
        <rFont val="Arial"/>
        <family val="2"/>
      </rPr>
      <t>Černý hliníkový rámeček 8 cm. Hmotnost 10kg.</t>
    </r>
  </si>
  <si>
    <r>
      <t xml:space="preserve">Projektor se svítivostí </t>
    </r>
    <r>
      <rPr>
        <b/>
        <sz val="10"/>
        <rFont val="Arial CE"/>
        <family val="0"/>
      </rPr>
      <t>miniálně 5000 lm</t>
    </r>
    <r>
      <rPr>
        <sz val="10"/>
        <rFont val="Arial CE"/>
        <family val="2"/>
      </rPr>
      <t xml:space="preserve">. Kontrast 10 000:1. </t>
    </r>
    <r>
      <rPr>
        <b/>
        <sz val="10"/>
        <rFont val="Arial CE"/>
        <family val="0"/>
      </rPr>
      <t>Rozlišení WUXGA.</t>
    </r>
    <r>
      <rPr>
        <sz val="10"/>
        <rFont val="Arial CE"/>
        <family val="2"/>
      </rPr>
      <t xml:space="preserve"> Dlouhý cyklus výměny lampy: </t>
    </r>
    <r>
      <rPr>
        <b/>
        <sz val="10"/>
        <rFont val="Arial CE"/>
        <family val="0"/>
      </rPr>
      <t>až 8 000 hodin (Eco) / 6 000 hodin (normální),</t>
    </r>
    <r>
      <rPr>
        <sz val="10"/>
        <rFont val="Arial CE"/>
        <family val="2"/>
      </rPr>
      <t xml:space="preserve"> DICOM mód, </t>
    </r>
    <r>
      <rPr>
        <b/>
        <sz val="10"/>
        <rFont val="Arial CE"/>
        <family val="0"/>
      </rPr>
      <t>Objektiv s projekčním poměrem minimálně 1.22–2.26:1, Konektivita HDMI, Computer 1, Computer 2, audio IN/OUT, LAN, RS232</t>
    </r>
    <r>
      <rPr>
        <sz val="10"/>
        <rFont val="Arial CE"/>
        <family val="2"/>
      </rPr>
      <t xml:space="preserve">. Váha do 10 kg. </t>
    </r>
    <r>
      <rPr>
        <b/>
        <sz val="10"/>
        <rFont val="Arial CE"/>
        <family val="0"/>
      </rPr>
      <t xml:space="preserve">Hlučnost max. 29 dB (Eco Mode). </t>
    </r>
    <r>
      <rPr>
        <sz val="10"/>
        <rFont val="Arial CE"/>
        <family val="2"/>
      </rPr>
      <t>Barva bílá.</t>
    </r>
  </si>
  <si>
    <t>Propojení přípojných míst</t>
  </si>
  <si>
    <t>Zapojení přípojných míst, dotažení kabeláže</t>
  </si>
  <si>
    <r>
      <t xml:space="preserve">Poznámka 2: U položek, kde není uvedeno jinak, platí standardní </t>
    </r>
    <r>
      <rPr>
        <b/>
        <u val="single"/>
        <sz val="10"/>
        <rFont val="Arial CE"/>
        <family val="0"/>
      </rPr>
      <t>dvouletá záruka</t>
    </r>
    <r>
      <rPr>
        <b/>
        <sz val="10"/>
        <rFont val="Arial CE"/>
        <family val="0"/>
      </rPr>
      <t xml:space="preserve">. </t>
    </r>
  </si>
  <si>
    <r>
      <t xml:space="preserve">Interface přepínací box obsahující následující vstupy: 2x HDMI, 2xVGA, C-video, </t>
    </r>
    <r>
      <rPr>
        <sz val="10"/>
        <rFont val="Arial CE"/>
        <family val="0"/>
      </rPr>
      <t>S-video</t>
    </r>
    <r>
      <rPr>
        <b/>
        <sz val="10"/>
        <rFont val="Arial CE"/>
        <family val="0"/>
      </rPr>
      <t>. Výstup: 1x HDBT pro přímé spojení s datovým projektorem pomocí 1x UTP kabelu (distribuce digitálního signálu na větší vzdálenosti) + 1x deembedované audio. Přepínání jednotlivých zdrojů signálu bude možno přes tlačítka na interface boxu, RS-232 konektorem, popř. dálkovým ovladačem. LAN konektivita. Podpora 1920x1200px rozlišení.</t>
    </r>
  </si>
  <si>
    <t>PC do katedry vč. klávesnice a myši</t>
  </si>
  <si>
    <r>
      <rPr>
        <b/>
        <sz val="10"/>
        <rFont val="Arial"/>
        <family val="2"/>
      </rPr>
      <t>Přípojné hliníkové místo pro instalaci na hranu stolu</t>
    </r>
    <r>
      <rPr>
        <sz val="10"/>
        <rFont val="Arial"/>
        <family val="2"/>
      </rPr>
      <t xml:space="preserve">, umožňuje pohodlné řešení propojení přímo na stole tak, </t>
    </r>
    <r>
      <rPr>
        <b/>
        <sz val="10"/>
        <rFont val="Arial"/>
        <family val="2"/>
      </rPr>
      <t>aniž by bylo nutné vrtat či řezat do stolové desky</t>
    </r>
    <r>
      <rPr>
        <sz val="10"/>
        <rFont val="Arial"/>
        <family val="2"/>
      </rPr>
      <t xml:space="preserve">. Jednoduchý design se zaoblenými hranami a bytelné celokovové provedení. </t>
    </r>
    <r>
      <rPr>
        <b/>
        <sz val="10"/>
        <rFont val="Arial"/>
        <family val="2"/>
      </rPr>
      <t>V kombinaci 4x 230V + 4x RJ45 CAT6 konektor.</t>
    </r>
  </si>
  <si>
    <r>
      <t xml:space="preserve">Stůl pro 3 žáky. </t>
    </r>
    <r>
      <rPr>
        <b/>
        <sz val="10"/>
        <rFont val="Arial"/>
        <family val="2"/>
      </rPr>
      <t>Šířka 2100mm, výška 730mm a hloubka min. 650mm. Standardní minimální použité materiály: ocelové profily ovál 80x25x2mm, D 55x35x2mm, hranol, 30x30x2mm, HPL deska 23,6 mm ABS hrana lepena PUR lepidlem, prášková barva s nanopasivací</t>
    </r>
    <r>
      <rPr>
        <sz val="10"/>
        <rFont val="Arial"/>
        <family val="2"/>
      </rPr>
      <t xml:space="preserve">. Možnost kotvení stolu do podlahy. </t>
    </r>
    <r>
      <rPr>
        <b/>
        <sz val="10"/>
        <rFont val="Arial"/>
        <family val="2"/>
      </rPr>
      <t>Ve stole v uzamykatelném kanále je požadován parapetní kanál 90x55 - zde je možné umístit rozvody silno/slaboproudu a síť. Tyto rozvody bude možné do kanálu zavést nohou stolu.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Kanál a pracovní plocha mají mezi sebou mezeru, krytou gumou, kterou se dají kabely používané na stole minimalizovat a tudíž na stole nepřekážejí.  Kanál s rozvody je mechanicky uzamykán a odemykán  pomocítlačného zámku. </t>
    </r>
  </si>
  <si>
    <r>
      <rPr>
        <sz val="10"/>
        <rFont val="Arial"/>
        <family val="2"/>
      </rPr>
      <t>Stůl pro 2 žáky.</t>
    </r>
    <r>
      <rPr>
        <b/>
        <sz val="10"/>
        <rFont val="Arial"/>
        <family val="2"/>
      </rPr>
      <t xml:space="preserve"> Šířka 1400mm, výška 730mm a hloubka min. 650mm. Standardní minimální použité materiály: ocelové profily ovál 80x25x2mm, D 55x35x2mm, hranol, 30x30x2mm, HPL deska 23,6 mm ABS hrana lepena PUR lepidlem, prášková barva s nanopasivací. </t>
    </r>
    <r>
      <rPr>
        <sz val="10"/>
        <rFont val="Arial"/>
        <family val="2"/>
      </rPr>
      <t xml:space="preserve">Možnost kotvení stolu do podlahy. </t>
    </r>
    <r>
      <rPr>
        <b/>
        <sz val="10"/>
        <rFont val="Arial"/>
        <family val="2"/>
      </rPr>
      <t xml:space="preserve">Ve stole v uzamykatelném kanále je připraven parapetní kanál 90x55 - zde je možné umístit rozvody silno/slaboproudu a síť. Tyto rozvody je možné do kanálu zavést nohou stolu. Kanál a pracovní plocha mají mezi sebou mezeru, krytou gumou, kterou se dají kabely používané na stole minimalizovat a tudíž na stole nepřekážejí.  Kanál s rozvody je mechanicky uzamykán a odemykán  pomocítlačného zámku. </t>
    </r>
  </si>
  <si>
    <r>
      <t>Židle konferenční, s</t>
    </r>
    <r>
      <rPr>
        <b/>
        <sz val="10"/>
        <rFont val="Arial"/>
        <family val="2"/>
      </rPr>
      <t>tohovatelná, bez područek, materiál podsedáku a opěráku látka, odolnost potahové látky min. 30 000 cyklů, barva červená dle aktuálního vzorníku, rám ocelový černý. Nosnost min. 120kg , výška sedáku 47cm, hloubka sedáku 43cm, šířka max. 55cm.</t>
    </r>
  </si>
  <si>
    <r>
      <t xml:space="preserve">Židle učitelská, </t>
    </r>
    <r>
      <rPr>
        <b/>
        <sz val="10"/>
        <rFont val="Arial"/>
        <family val="2"/>
      </rPr>
      <t>pojízdná (s kolečky) s výškovým nastavením pomocí pístu, bez područek, bez opěrky hlavy. Materiál potahu látka, barva červená dle aktuálního vzorníku,  barevná sladěnost s konferenčními židlemi, barva kostry/kříže černá. Nosnost min. 120kg, min./max. výška sedáku 45/58cm, min./max. výška 110/125cm,  hloubka sedáku max. 50cm, šířka sedáku max. 50cm.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</si>
</sst>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#,##0\ &quot;Kč&quot;"/>
    <numFmt numFmtId="173" formatCode="#,##0\ _K_č"/>
    <numFmt numFmtId="174" formatCode="#,##0.00\ &quot;Kč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000\ 00"/>
    <numFmt numFmtId="180" formatCode="_-* #,##0\ _K_č_-;\-* #,##0\ _K_č_-;_-* &quot;-&quot;??\ _K_č_-;_-@_-"/>
  </numFmts>
  <fonts count="31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0"/>
      <name val="Arial"/>
      <family val="2"/>
    </font>
    <font>
      <u val="single"/>
      <sz val="8.5"/>
      <color indexed="36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vertAlign val="superscript"/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8"/>
      <name val="Segoe UI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172" fontId="21" fillId="0" borderId="10" xfId="0" applyNumberFormat="1" applyFont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/>
    </xf>
    <xf numFmtId="172" fontId="22" fillId="24" borderId="12" xfId="0" applyNumberFormat="1" applyFont="1" applyFill="1" applyBorder="1" applyAlignment="1">
      <alignment horizontal="left" vertical="center"/>
    </xf>
    <xf numFmtId="172" fontId="22" fillId="24" borderId="13" xfId="0" applyNumberFormat="1" applyFont="1" applyFill="1" applyBorder="1" applyAlignment="1">
      <alignment horizontal="left" vertical="center"/>
    </xf>
    <xf numFmtId="0" fontId="22" fillId="19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right" vertical="center" wrapText="1"/>
    </xf>
    <xf numFmtId="172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172" fontId="0" fillId="0" borderId="0" xfId="0" applyNumberFormat="1" applyFont="1" applyAlignment="1">
      <alignment horizontal="right" vertical="center"/>
    </xf>
    <xf numFmtId="172" fontId="0" fillId="0" borderId="0" xfId="0" applyNumberFormat="1" applyFon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17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172" fontId="22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center"/>
    </xf>
    <xf numFmtId="0" fontId="22" fillId="25" borderId="15" xfId="0" applyFont="1" applyFill="1" applyBorder="1" applyAlignment="1">
      <alignment horizontal="left" vertical="center"/>
    </xf>
    <xf numFmtId="0" fontId="22" fillId="25" borderId="16" xfId="0" applyFont="1" applyFill="1" applyBorder="1" applyAlignment="1">
      <alignment horizontal="left" vertical="center"/>
    </xf>
    <xf numFmtId="172" fontId="22" fillId="25" borderId="16" xfId="0" applyNumberFormat="1" applyFont="1" applyFill="1" applyBorder="1" applyAlignment="1">
      <alignment horizontal="left" vertical="center"/>
    </xf>
    <xf numFmtId="172" fontId="22" fillId="25" borderId="17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172" fontId="29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vertical="center" wrapText="1"/>
    </xf>
    <xf numFmtId="0" fontId="29" fillId="27" borderId="10" xfId="0" applyFont="1" applyFill="1" applyBorder="1" applyAlignment="1">
      <alignment horizontal="center" vertical="center" wrapText="1"/>
    </xf>
    <xf numFmtId="172" fontId="29" fillId="27" borderId="10" xfId="0" applyNumberFormat="1" applyFont="1" applyFill="1" applyBorder="1" applyAlignment="1">
      <alignment horizontal="right" vertical="center"/>
    </xf>
    <xf numFmtId="0" fontId="30" fillId="27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right" vertical="center" wrapText="1"/>
    </xf>
    <xf numFmtId="172" fontId="0" fillId="0" borderId="0" xfId="0" applyNumberFormat="1" applyFont="1" applyAlignment="1">
      <alignment horizontal="right" vertical="center"/>
    </xf>
    <xf numFmtId="0" fontId="19" fillId="26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right" vertical="center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9" fillId="27" borderId="10" xfId="0" applyNumberFormat="1" applyFont="1" applyFill="1" applyBorder="1" applyAlignment="1" applyProtection="1">
      <alignment horizontal="right" vertical="center"/>
      <protection locked="0"/>
    </xf>
    <xf numFmtId="172" fontId="29" fillId="0" borderId="10" xfId="0" applyNumberFormat="1" applyFont="1" applyFill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30" fillId="27" borderId="10" xfId="0" applyFont="1" applyFill="1" applyBorder="1" applyAlignment="1" applyProtection="1">
      <alignment vertical="center" wrapText="1"/>
      <protection locked="0"/>
    </xf>
    <xf numFmtId="0" fontId="29" fillId="27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0" fillId="0" borderId="10" xfId="36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3" xfId="48"/>
    <cellStyle name="Normální 22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37"/>
  <sheetViews>
    <sheetView tabSelected="1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R7" sqref="R7"/>
    </sheetView>
  </sheetViews>
  <sheetFormatPr defaultColWidth="11.375" defaultRowHeight="12.75" outlineLevelRow="1"/>
  <cols>
    <col min="1" max="1" width="6.875" style="14" customWidth="1"/>
    <col min="2" max="2" width="22.25390625" style="5" hidden="1" customWidth="1"/>
    <col min="3" max="3" width="18.375" style="22" hidden="1" customWidth="1"/>
    <col min="4" max="4" width="18.75390625" style="5" customWidth="1"/>
    <col min="5" max="5" width="12.375" style="5" customWidth="1"/>
    <col min="6" max="6" width="18.125" style="10" customWidth="1"/>
    <col min="7" max="7" width="74.375" style="11" customWidth="1"/>
    <col min="8" max="8" width="11.125" style="4" customWidth="1"/>
    <col min="9" max="9" width="13.375" style="12" customWidth="1"/>
    <col min="10" max="10" width="7.75390625" style="4" customWidth="1"/>
    <col min="11" max="11" width="16.375" style="13" customWidth="1"/>
    <col min="12" max="12" width="11.25390625" style="5" customWidth="1"/>
    <col min="13" max="16384" width="11.375" style="4" customWidth="1"/>
  </cols>
  <sheetData>
    <row r="1" spans="1:13" s="15" customFormat="1" ht="25.5">
      <c r="A1" s="1" t="s">
        <v>9</v>
      </c>
      <c r="B1" s="1" t="s">
        <v>10</v>
      </c>
      <c r="C1" s="1" t="s">
        <v>11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2" t="s">
        <v>7</v>
      </c>
      <c r="L1" s="16" t="s">
        <v>17</v>
      </c>
      <c r="M1" s="16"/>
    </row>
    <row r="2" spans="1:12" s="18" customFormat="1" ht="21.75" customHeight="1" collapsed="1">
      <c r="A2" s="41"/>
      <c r="B2" s="3"/>
      <c r="C2" s="42"/>
      <c r="D2" s="42" t="s">
        <v>55</v>
      </c>
      <c r="E2" s="43"/>
      <c r="F2" s="44"/>
      <c r="G2" s="44"/>
      <c r="H2" s="44"/>
      <c r="I2" s="45"/>
      <c r="J2" s="44"/>
      <c r="K2" s="46"/>
      <c r="L2" s="29"/>
    </row>
    <row r="3" spans="1:16" s="22" customFormat="1" ht="10.5" customHeight="1" hidden="1" outlineLevel="1">
      <c r="A3" s="17"/>
      <c r="B3" s="19"/>
      <c r="C3" s="19"/>
      <c r="D3" s="19"/>
      <c r="E3" s="19"/>
      <c r="F3" s="20"/>
      <c r="G3" s="19"/>
      <c r="H3" s="21"/>
      <c r="I3" s="21"/>
      <c r="J3" s="21"/>
      <c r="K3" s="21"/>
      <c r="M3" s="18"/>
      <c r="N3" s="18"/>
      <c r="O3" s="18"/>
      <c r="P3" s="18"/>
    </row>
    <row r="4" spans="1:12" s="18" customFormat="1" ht="21.75" customHeight="1">
      <c r="A4" s="17"/>
      <c r="B4" s="9"/>
      <c r="C4" s="30"/>
      <c r="D4" s="30"/>
      <c r="E4" s="35"/>
      <c r="F4" s="30"/>
      <c r="G4" s="36"/>
      <c r="H4" s="37"/>
      <c r="I4" s="30"/>
      <c r="J4" s="30"/>
      <c r="K4" s="37"/>
      <c r="L4" s="29"/>
    </row>
    <row r="5" spans="1:12" s="18" customFormat="1" ht="21.75" customHeight="1">
      <c r="A5" s="17"/>
      <c r="B5" s="3"/>
      <c r="C5" s="42"/>
      <c r="D5" s="42" t="s">
        <v>61</v>
      </c>
      <c r="E5" s="43"/>
      <c r="F5" s="44"/>
      <c r="G5" s="44"/>
      <c r="H5" s="44"/>
      <c r="I5" s="45"/>
      <c r="J5" s="44"/>
      <c r="K5" s="46"/>
      <c r="L5" s="29"/>
    </row>
    <row r="6" spans="1:12" s="18" customFormat="1" ht="84" customHeight="1">
      <c r="A6" s="17">
        <v>1</v>
      </c>
      <c r="B6" s="62"/>
      <c r="C6" s="23" t="s">
        <v>64</v>
      </c>
      <c r="D6" s="23" t="s">
        <v>65</v>
      </c>
      <c r="E6" s="77"/>
      <c r="F6" s="77"/>
      <c r="G6" s="33" t="s">
        <v>82</v>
      </c>
      <c r="H6" s="34" t="s">
        <v>8</v>
      </c>
      <c r="I6" s="72"/>
      <c r="J6" s="25">
        <f>1</f>
        <v>1</v>
      </c>
      <c r="K6" s="24">
        <f aca="true" t="shared" si="0" ref="K6:K22">J6*I6</f>
        <v>0</v>
      </c>
      <c r="L6" s="29"/>
    </row>
    <row r="7" spans="1:12" s="18" customFormat="1" ht="36.75" customHeight="1">
      <c r="A7" s="17">
        <v>2</v>
      </c>
      <c r="B7" s="19"/>
      <c r="C7" s="23" t="s">
        <v>20</v>
      </c>
      <c r="D7" s="19" t="s">
        <v>21</v>
      </c>
      <c r="E7" s="78"/>
      <c r="F7" s="79"/>
      <c r="G7" s="23" t="s">
        <v>75</v>
      </c>
      <c r="H7" s="21" t="s">
        <v>8</v>
      </c>
      <c r="I7" s="72"/>
      <c r="J7" s="25">
        <f>1</f>
        <v>1</v>
      </c>
      <c r="K7" s="24">
        <f t="shared" si="0"/>
        <v>0</v>
      </c>
      <c r="L7" s="29"/>
    </row>
    <row r="8" spans="1:12" s="18" customFormat="1" ht="63.75" customHeight="1">
      <c r="A8" s="17">
        <v>3</v>
      </c>
      <c r="B8" s="62"/>
      <c r="C8" s="23" t="s">
        <v>70</v>
      </c>
      <c r="D8" s="23" t="s">
        <v>66</v>
      </c>
      <c r="E8" s="78"/>
      <c r="F8" s="79"/>
      <c r="G8" s="23" t="s">
        <v>81</v>
      </c>
      <c r="H8" s="21" t="s">
        <v>8</v>
      </c>
      <c r="I8" s="72"/>
      <c r="J8" s="25">
        <f>1</f>
        <v>1</v>
      </c>
      <c r="K8" s="24">
        <f t="shared" si="0"/>
        <v>0</v>
      </c>
      <c r="L8" s="29"/>
    </row>
    <row r="9" spans="1:12" s="18" customFormat="1" ht="65.25" customHeight="1">
      <c r="A9" s="17">
        <v>4</v>
      </c>
      <c r="B9" s="19"/>
      <c r="C9" s="23" t="s">
        <v>22</v>
      </c>
      <c r="D9" s="19" t="s">
        <v>15</v>
      </c>
      <c r="E9" s="78"/>
      <c r="F9" s="79"/>
      <c r="G9" s="23" t="s">
        <v>76</v>
      </c>
      <c r="H9" s="21" t="s">
        <v>23</v>
      </c>
      <c r="I9" s="72"/>
      <c r="J9" s="25">
        <f>1</f>
        <v>1</v>
      </c>
      <c r="K9" s="24">
        <f t="shared" si="0"/>
        <v>0</v>
      </c>
      <c r="L9" s="29"/>
    </row>
    <row r="10" spans="1:12" s="18" customFormat="1" ht="90.75" customHeight="1">
      <c r="A10" s="17">
        <v>5</v>
      </c>
      <c r="B10" s="19"/>
      <c r="C10" s="23" t="s">
        <v>30</v>
      </c>
      <c r="D10" s="19" t="s">
        <v>29</v>
      </c>
      <c r="E10" s="77"/>
      <c r="F10" s="77"/>
      <c r="G10" s="63" t="s">
        <v>86</v>
      </c>
      <c r="H10" s="34" t="s">
        <v>8</v>
      </c>
      <c r="I10" s="73"/>
      <c r="J10" s="25">
        <f>1</f>
        <v>1</v>
      </c>
      <c r="K10" s="24">
        <f t="shared" si="0"/>
        <v>0</v>
      </c>
      <c r="L10" s="29"/>
    </row>
    <row r="11" spans="1:12" s="18" customFormat="1" ht="82.5" customHeight="1">
      <c r="A11" s="17">
        <v>6</v>
      </c>
      <c r="B11" s="19"/>
      <c r="C11" s="23" t="s">
        <v>34</v>
      </c>
      <c r="D11" s="19" t="s">
        <v>31</v>
      </c>
      <c r="E11" s="78"/>
      <c r="F11" s="79"/>
      <c r="G11" s="23" t="s">
        <v>77</v>
      </c>
      <c r="H11" s="21" t="s">
        <v>8</v>
      </c>
      <c r="I11" s="72"/>
      <c r="J11" s="25">
        <f>1</f>
        <v>1</v>
      </c>
      <c r="K11" s="24">
        <f t="shared" si="0"/>
        <v>0</v>
      </c>
      <c r="L11" s="29"/>
    </row>
    <row r="12" spans="1:12" s="18" customFormat="1" ht="39.75" customHeight="1">
      <c r="A12" s="17">
        <v>7</v>
      </c>
      <c r="B12" s="19"/>
      <c r="C12" s="23" t="s">
        <v>32</v>
      </c>
      <c r="D12" s="19" t="s">
        <v>33</v>
      </c>
      <c r="E12" s="80"/>
      <c r="F12" s="79"/>
      <c r="G12" s="23" t="s">
        <v>78</v>
      </c>
      <c r="H12" s="21" t="s">
        <v>8</v>
      </c>
      <c r="I12" s="72"/>
      <c r="J12" s="25">
        <f>1</f>
        <v>1</v>
      </c>
      <c r="K12" s="24">
        <f t="shared" si="0"/>
        <v>0</v>
      </c>
      <c r="L12" s="29"/>
    </row>
    <row r="13" spans="1:12" s="18" customFormat="1" ht="117.75" customHeight="1" hidden="1">
      <c r="A13" s="17">
        <v>8</v>
      </c>
      <c r="B13" s="58"/>
      <c r="C13" s="58" t="s">
        <v>36</v>
      </c>
      <c r="D13" s="58" t="s">
        <v>37</v>
      </c>
      <c r="E13" s="81"/>
      <c r="F13" s="82"/>
      <c r="G13" s="58" t="s">
        <v>35</v>
      </c>
      <c r="H13" s="59" t="s">
        <v>8</v>
      </c>
      <c r="I13" s="74"/>
      <c r="J13" s="61">
        <v>0</v>
      </c>
      <c r="K13" s="60">
        <f t="shared" si="0"/>
        <v>0</v>
      </c>
      <c r="L13" s="29"/>
    </row>
    <row r="14" spans="1:12" s="18" customFormat="1" ht="71.25" customHeight="1" hidden="1">
      <c r="A14" s="17">
        <v>9</v>
      </c>
      <c r="B14" s="53"/>
      <c r="C14" s="54" t="s">
        <v>38</v>
      </c>
      <c r="D14" s="54" t="s">
        <v>24</v>
      </c>
      <c r="E14" s="83"/>
      <c r="F14" s="84"/>
      <c r="G14" s="54" t="s">
        <v>39</v>
      </c>
      <c r="H14" s="57" t="s">
        <v>8</v>
      </c>
      <c r="I14" s="75"/>
      <c r="J14" s="56">
        <v>0</v>
      </c>
      <c r="K14" s="55">
        <f t="shared" si="0"/>
        <v>0</v>
      </c>
      <c r="L14" s="29"/>
    </row>
    <row r="15" spans="1:12" s="18" customFormat="1" ht="141" customHeight="1">
      <c r="A15" s="17">
        <v>8</v>
      </c>
      <c r="B15" s="19"/>
      <c r="C15" s="47" t="s">
        <v>56</v>
      </c>
      <c r="D15" s="48" t="s">
        <v>57</v>
      </c>
      <c r="E15" s="85"/>
      <c r="F15" s="86"/>
      <c r="G15" s="49" t="s">
        <v>80</v>
      </c>
      <c r="H15" s="50" t="s">
        <v>8</v>
      </c>
      <c r="I15" s="72"/>
      <c r="J15" s="51">
        <v>1</v>
      </c>
      <c r="K15" s="31">
        <f>I15*J15</f>
        <v>0</v>
      </c>
      <c r="L15" s="29"/>
    </row>
    <row r="16" spans="1:16" s="22" customFormat="1" ht="105" customHeight="1" outlineLevel="1">
      <c r="A16" s="17">
        <v>9</v>
      </c>
      <c r="B16" s="19"/>
      <c r="C16" s="23" t="s">
        <v>36</v>
      </c>
      <c r="D16" s="23" t="s">
        <v>87</v>
      </c>
      <c r="E16" s="78"/>
      <c r="F16" s="79"/>
      <c r="G16" s="23" t="s">
        <v>79</v>
      </c>
      <c r="H16" s="21" t="s">
        <v>8</v>
      </c>
      <c r="I16" s="72"/>
      <c r="J16" s="25">
        <v>1</v>
      </c>
      <c r="K16" s="24">
        <f>J16*I16</f>
        <v>0</v>
      </c>
      <c r="L16" s="26"/>
      <c r="M16" s="18"/>
      <c r="N16" s="18"/>
      <c r="O16" s="18"/>
      <c r="P16" s="18"/>
    </row>
    <row r="17" spans="1:16" s="22" customFormat="1" ht="59.25" customHeight="1" outlineLevel="1">
      <c r="A17" s="17">
        <v>10</v>
      </c>
      <c r="B17" s="19"/>
      <c r="C17" s="23" t="s">
        <v>38</v>
      </c>
      <c r="D17" s="23" t="s">
        <v>24</v>
      </c>
      <c r="E17" s="78"/>
      <c r="F17" s="79"/>
      <c r="G17" s="64" t="s">
        <v>39</v>
      </c>
      <c r="H17" s="21" t="s">
        <v>8</v>
      </c>
      <c r="I17" s="72"/>
      <c r="J17" s="25">
        <v>1</v>
      </c>
      <c r="K17" s="24">
        <f>J17*I17</f>
        <v>0</v>
      </c>
      <c r="L17" s="26"/>
      <c r="M17" s="18"/>
      <c r="N17" s="18"/>
      <c r="O17" s="18"/>
      <c r="P17" s="18"/>
    </row>
    <row r="18" spans="1:12" s="18" customFormat="1" ht="60" customHeight="1">
      <c r="A18" s="17">
        <v>11</v>
      </c>
      <c r="B18" s="62"/>
      <c r="C18" s="23" t="s">
        <v>32</v>
      </c>
      <c r="D18" s="23" t="s">
        <v>71</v>
      </c>
      <c r="E18" s="78"/>
      <c r="F18" s="79"/>
      <c r="G18" s="23" t="s">
        <v>88</v>
      </c>
      <c r="H18" s="21" t="s">
        <v>8</v>
      </c>
      <c r="I18" s="72"/>
      <c r="J18" s="25">
        <v>12</v>
      </c>
      <c r="K18" s="24">
        <f>J18*I18</f>
        <v>0</v>
      </c>
      <c r="L18" s="29"/>
    </row>
    <row r="19" spans="1:12" s="18" customFormat="1" ht="125.25" customHeight="1">
      <c r="A19" s="17">
        <v>12</v>
      </c>
      <c r="B19" s="19"/>
      <c r="C19" s="23" t="s">
        <v>73</v>
      </c>
      <c r="D19" s="23" t="s">
        <v>62</v>
      </c>
      <c r="E19" s="78"/>
      <c r="F19" s="79"/>
      <c r="G19" s="23" t="s">
        <v>89</v>
      </c>
      <c r="H19" s="21" t="s">
        <v>8</v>
      </c>
      <c r="I19" s="72"/>
      <c r="J19" s="25">
        <v>4</v>
      </c>
      <c r="K19" s="24">
        <f t="shared" si="0"/>
        <v>0</v>
      </c>
      <c r="L19" s="29"/>
    </row>
    <row r="20" spans="1:12" s="18" customFormat="1" ht="135" customHeight="1">
      <c r="A20" s="17">
        <v>13</v>
      </c>
      <c r="B20" s="19"/>
      <c r="C20" s="23" t="s">
        <v>73</v>
      </c>
      <c r="D20" s="23" t="s">
        <v>62</v>
      </c>
      <c r="E20" s="78"/>
      <c r="F20" s="79"/>
      <c r="G20" s="64" t="s">
        <v>90</v>
      </c>
      <c r="H20" s="21" t="s">
        <v>8</v>
      </c>
      <c r="I20" s="72"/>
      <c r="J20" s="25">
        <v>9</v>
      </c>
      <c r="K20" s="24">
        <f t="shared" si="0"/>
        <v>0</v>
      </c>
      <c r="L20" s="29"/>
    </row>
    <row r="21" spans="1:12" s="18" customFormat="1" ht="68.25" customHeight="1">
      <c r="A21" s="17">
        <v>14</v>
      </c>
      <c r="B21" s="19"/>
      <c r="C21" s="23" t="s">
        <v>67</v>
      </c>
      <c r="D21" s="23" t="s">
        <v>63</v>
      </c>
      <c r="E21" s="78"/>
      <c r="F21" s="79"/>
      <c r="G21" s="23" t="s">
        <v>91</v>
      </c>
      <c r="H21" s="21" t="s">
        <v>8</v>
      </c>
      <c r="I21" s="72"/>
      <c r="J21" s="25">
        <v>28</v>
      </c>
      <c r="K21" s="24">
        <f>J21*I21</f>
        <v>0</v>
      </c>
      <c r="L21" s="29"/>
    </row>
    <row r="22" spans="1:12" s="18" customFormat="1" ht="67.5" customHeight="1">
      <c r="A22" s="17">
        <v>15</v>
      </c>
      <c r="B22" s="19"/>
      <c r="C22" s="23" t="s">
        <v>68</v>
      </c>
      <c r="D22" s="23" t="s">
        <v>63</v>
      </c>
      <c r="E22" s="78"/>
      <c r="F22" s="79"/>
      <c r="G22" s="23" t="s">
        <v>92</v>
      </c>
      <c r="H22" s="21" t="s">
        <v>8</v>
      </c>
      <c r="I22" s="72"/>
      <c r="J22" s="71">
        <v>1</v>
      </c>
      <c r="K22" s="24">
        <f t="shared" si="0"/>
        <v>0</v>
      </c>
      <c r="L22" s="29"/>
    </row>
    <row r="23" spans="1:12" s="18" customFormat="1" ht="21.75" customHeight="1">
      <c r="A23" s="17"/>
      <c r="B23" s="3"/>
      <c r="C23" s="3"/>
      <c r="D23" s="3" t="s">
        <v>16</v>
      </c>
      <c r="E23" s="3"/>
      <c r="F23" s="6"/>
      <c r="G23" s="6"/>
      <c r="H23" s="6"/>
      <c r="I23" s="7"/>
      <c r="J23" s="6"/>
      <c r="K23" s="8"/>
      <c r="L23" s="29"/>
    </row>
    <row r="24" spans="1:12" s="18" customFormat="1" ht="68.25" customHeight="1">
      <c r="A24" s="17">
        <v>16</v>
      </c>
      <c r="B24" s="19"/>
      <c r="C24" s="52" t="s">
        <v>58</v>
      </c>
      <c r="D24" s="90" t="s">
        <v>59</v>
      </c>
      <c r="E24" s="91"/>
      <c r="F24" s="92"/>
      <c r="G24" s="20" t="s">
        <v>60</v>
      </c>
      <c r="H24" s="21" t="s">
        <v>8</v>
      </c>
      <c r="I24" s="76"/>
      <c r="J24" s="51">
        <f>2</f>
        <v>2</v>
      </c>
      <c r="K24" s="31">
        <f>I24*J24</f>
        <v>0</v>
      </c>
      <c r="L24" s="29"/>
    </row>
    <row r="25" spans="1:12" s="18" customFormat="1" ht="42.75" customHeight="1">
      <c r="A25" s="17">
        <v>17</v>
      </c>
      <c r="B25" s="19"/>
      <c r="C25" s="23" t="s">
        <v>72</v>
      </c>
      <c r="D25" s="87" t="s">
        <v>51</v>
      </c>
      <c r="E25" s="88"/>
      <c r="F25" s="89"/>
      <c r="G25" s="23" t="s">
        <v>52</v>
      </c>
      <c r="H25" s="21" t="s">
        <v>8</v>
      </c>
      <c r="I25" s="76"/>
      <c r="J25" s="25">
        <v>2</v>
      </c>
      <c r="K25" s="24">
        <f aca="true" t="shared" si="1" ref="K25:K31">J25*I25</f>
        <v>0</v>
      </c>
      <c r="L25" s="29"/>
    </row>
    <row r="26" spans="1:12" s="18" customFormat="1" ht="56.25" customHeight="1">
      <c r="A26" s="17">
        <v>18</v>
      </c>
      <c r="B26" s="19"/>
      <c r="C26" s="23" t="s">
        <v>46</v>
      </c>
      <c r="D26" s="87" t="s">
        <v>47</v>
      </c>
      <c r="E26" s="88"/>
      <c r="F26" s="89"/>
      <c r="G26" s="32" t="s">
        <v>48</v>
      </c>
      <c r="H26" s="21" t="s">
        <v>18</v>
      </c>
      <c r="I26" s="76"/>
      <c r="J26" s="25">
        <f>20</f>
        <v>20</v>
      </c>
      <c r="K26" s="24">
        <f t="shared" si="1"/>
        <v>0</v>
      </c>
      <c r="L26" s="29"/>
    </row>
    <row r="27" spans="1:12" s="18" customFormat="1" ht="23.25" customHeight="1">
      <c r="A27" s="17">
        <v>19</v>
      </c>
      <c r="B27" s="19"/>
      <c r="C27" s="23" t="s">
        <v>49</v>
      </c>
      <c r="D27" s="87" t="s">
        <v>45</v>
      </c>
      <c r="E27" s="88"/>
      <c r="F27" s="89"/>
      <c r="G27" s="32" t="s">
        <v>50</v>
      </c>
      <c r="H27" s="21" t="s">
        <v>18</v>
      </c>
      <c r="I27" s="76"/>
      <c r="J27" s="25">
        <v>500</v>
      </c>
      <c r="K27" s="24">
        <f t="shared" si="1"/>
        <v>0</v>
      </c>
      <c r="L27" s="29"/>
    </row>
    <row r="28" spans="1:12" s="18" customFormat="1" ht="39" customHeight="1">
      <c r="A28" s="17">
        <v>20</v>
      </c>
      <c r="B28" s="19"/>
      <c r="C28" s="23" t="s">
        <v>26</v>
      </c>
      <c r="D28" s="87" t="s">
        <v>27</v>
      </c>
      <c r="E28" s="88"/>
      <c r="F28" s="89"/>
      <c r="G28" s="32" t="s">
        <v>41</v>
      </c>
      <c r="H28" s="21" t="s">
        <v>18</v>
      </c>
      <c r="I28" s="76"/>
      <c r="J28" s="25">
        <f>20</f>
        <v>20</v>
      </c>
      <c r="K28" s="24">
        <f t="shared" si="1"/>
        <v>0</v>
      </c>
      <c r="L28" s="29"/>
    </row>
    <row r="29" spans="1:12" s="18" customFormat="1" ht="21.75" customHeight="1">
      <c r="A29" s="17">
        <v>21</v>
      </c>
      <c r="B29" s="19"/>
      <c r="C29" s="23" t="s">
        <v>44</v>
      </c>
      <c r="D29" s="87" t="s">
        <v>42</v>
      </c>
      <c r="E29" s="88"/>
      <c r="F29" s="89"/>
      <c r="G29" s="32" t="s">
        <v>43</v>
      </c>
      <c r="H29" s="21" t="s">
        <v>18</v>
      </c>
      <c r="I29" s="76"/>
      <c r="J29" s="25">
        <f>5</f>
        <v>5</v>
      </c>
      <c r="K29" s="24">
        <f t="shared" si="1"/>
        <v>0</v>
      </c>
      <c r="L29" s="29"/>
    </row>
    <row r="30" spans="1:12" s="18" customFormat="1" ht="21.75" customHeight="1">
      <c r="A30" s="17">
        <v>22</v>
      </c>
      <c r="B30" s="19"/>
      <c r="C30" s="23"/>
      <c r="D30" s="87" t="s">
        <v>54</v>
      </c>
      <c r="E30" s="88"/>
      <c r="F30" s="89"/>
      <c r="G30" s="23" t="s">
        <v>53</v>
      </c>
      <c r="H30" s="21" t="s">
        <v>18</v>
      </c>
      <c r="I30" s="72"/>
      <c r="J30" s="25">
        <f>20</f>
        <v>20</v>
      </c>
      <c r="K30" s="24">
        <f t="shared" si="1"/>
        <v>0</v>
      </c>
      <c r="L30" s="29"/>
    </row>
    <row r="31" spans="1:12" s="18" customFormat="1" ht="23.25" customHeight="1">
      <c r="A31" s="17">
        <v>23</v>
      </c>
      <c r="B31" s="19"/>
      <c r="C31" s="23" t="s">
        <v>28</v>
      </c>
      <c r="D31" s="87" t="s">
        <v>25</v>
      </c>
      <c r="E31" s="88"/>
      <c r="F31" s="89"/>
      <c r="G31" s="23" t="s">
        <v>40</v>
      </c>
      <c r="H31" s="21" t="s">
        <v>12</v>
      </c>
      <c r="I31" s="72"/>
      <c r="J31" s="25">
        <f>1</f>
        <v>1</v>
      </c>
      <c r="K31" s="24">
        <f t="shared" si="1"/>
        <v>0</v>
      </c>
      <c r="L31" s="29"/>
    </row>
    <row r="32" spans="1:12" s="18" customFormat="1" ht="21.75" customHeight="1">
      <c r="A32" s="17"/>
      <c r="B32" s="3"/>
      <c r="C32" s="3"/>
      <c r="D32" s="3" t="s">
        <v>13</v>
      </c>
      <c r="E32" s="3"/>
      <c r="F32" s="6"/>
      <c r="G32" s="6"/>
      <c r="H32" s="6"/>
      <c r="I32" s="7"/>
      <c r="J32" s="6"/>
      <c r="K32" s="8"/>
      <c r="L32" s="29"/>
    </row>
    <row r="33" spans="1:12" s="18" customFormat="1" ht="37.5" customHeight="1">
      <c r="A33" s="17">
        <v>24</v>
      </c>
      <c r="B33" s="19"/>
      <c r="C33" s="23"/>
      <c r="D33" s="87" t="s">
        <v>19</v>
      </c>
      <c r="E33" s="88"/>
      <c r="F33" s="89"/>
      <c r="G33" s="23" t="s">
        <v>69</v>
      </c>
      <c r="H33" s="21" t="s">
        <v>12</v>
      </c>
      <c r="I33" s="72"/>
      <c r="J33" s="25">
        <f>1</f>
        <v>1</v>
      </c>
      <c r="K33" s="24">
        <f>J33*I33</f>
        <v>0</v>
      </c>
      <c r="L33" s="29"/>
    </row>
    <row r="34" spans="1:12" s="18" customFormat="1" ht="37.5" customHeight="1">
      <c r="A34" s="17">
        <v>25</v>
      </c>
      <c r="B34" s="19"/>
      <c r="C34" s="23"/>
      <c r="D34" s="87" t="s">
        <v>83</v>
      </c>
      <c r="E34" s="88"/>
      <c r="F34" s="89"/>
      <c r="G34" s="23" t="s">
        <v>84</v>
      </c>
      <c r="H34" s="21" t="s">
        <v>12</v>
      </c>
      <c r="I34" s="72"/>
      <c r="J34" s="25">
        <v>1</v>
      </c>
      <c r="K34" s="24">
        <v>0</v>
      </c>
      <c r="L34" s="29"/>
    </row>
    <row r="35" spans="1:13" s="18" customFormat="1" ht="12.75">
      <c r="A35" s="27" t="s">
        <v>74</v>
      </c>
      <c r="B35" s="65"/>
      <c r="C35" s="65"/>
      <c r="D35" s="65"/>
      <c r="E35" s="65"/>
      <c r="F35" s="66"/>
      <c r="G35" s="67"/>
      <c r="H35" s="68"/>
      <c r="I35" s="69"/>
      <c r="J35" s="68"/>
      <c r="K35" s="70"/>
      <c r="L35" s="65"/>
      <c r="M35" s="28"/>
    </row>
    <row r="36" spans="1:13" s="18" customFormat="1" ht="12.75">
      <c r="A36" s="27" t="s">
        <v>85</v>
      </c>
      <c r="B36" s="22"/>
      <c r="C36" s="22"/>
      <c r="D36" s="22"/>
      <c r="E36" s="22"/>
      <c r="F36" s="38"/>
      <c r="G36" s="39"/>
      <c r="I36" s="40"/>
      <c r="K36" s="28"/>
      <c r="L36" s="22"/>
      <c r="M36" s="28"/>
    </row>
    <row r="37" spans="1:13" s="18" customFormat="1" ht="12.75">
      <c r="A37" s="27" t="s">
        <v>14</v>
      </c>
      <c r="B37" s="22"/>
      <c r="C37" s="22"/>
      <c r="D37" s="22"/>
      <c r="E37" s="22"/>
      <c r="F37" s="38"/>
      <c r="G37" s="39"/>
      <c r="I37" s="40"/>
      <c r="K37" s="28"/>
      <c r="L37" s="22"/>
      <c r="M37" s="28"/>
    </row>
  </sheetData>
  <sheetProtection selectLockedCells="1" selectUnlockedCells="1"/>
  <autoFilter ref="A1:P37"/>
  <mergeCells count="10">
    <mergeCell ref="D30:F30"/>
    <mergeCell ref="D31:F31"/>
    <mergeCell ref="D33:F33"/>
    <mergeCell ref="D34:F34"/>
    <mergeCell ref="D24:F24"/>
    <mergeCell ref="D25:F25"/>
    <mergeCell ref="D26:F26"/>
    <mergeCell ref="D27:F27"/>
    <mergeCell ref="D28:F28"/>
    <mergeCell ref="D29:F29"/>
  </mergeCells>
  <printOptions/>
  <pageMargins left="0.6299212598425197" right="0.2362204724409449" top="0" bottom="0" header="0.31496062992125984" footer="0.31496062992125984"/>
  <pageSetup fitToHeight="1" fitToWidth="1" horizontalDpi="300" verticalDpi="300" orientation="portrait" paperSize="9" scale="4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Černá Lucie</cp:lastModifiedBy>
  <cp:lastPrinted>2019-01-28T09:27:39Z</cp:lastPrinted>
  <dcterms:created xsi:type="dcterms:W3CDTF">2010-10-05T13:08:38Z</dcterms:created>
  <dcterms:modified xsi:type="dcterms:W3CDTF">2019-04-23T12:13:44Z</dcterms:modified>
  <cp:category/>
  <cp:version/>
  <cp:contentType/>
  <cp:contentStatus/>
</cp:coreProperties>
</file>