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18 DNS\3 Drogerie\VZ drogerie 09 (01-2019)\A vyzva\"/>
    </mc:Choice>
  </mc:AlternateContent>
  <bookViews>
    <workbookView xWindow="-15" yWindow="7230" windowWidth="28830" windowHeight="6930"/>
  </bookViews>
  <sheets>
    <sheet name="List1" sheetId="1" r:id="rId1"/>
    <sheet name="List2" sheetId="2" r:id="rId2"/>
  </sheets>
  <definedNames>
    <definedName name="_xlnm._FilterDatabase" localSheetId="0" hidden="1">List1!$A$7:$AC$167</definedName>
  </definedNames>
  <calcPr calcId="162913"/>
</workbook>
</file>

<file path=xl/calcChain.xml><?xml version="1.0" encoding="utf-8"?>
<calcChain xmlns="http://schemas.openxmlformats.org/spreadsheetml/2006/main">
  <c r="W12" i="1" l="1"/>
  <c r="W167" i="1" l="1"/>
  <c r="Y167" i="1"/>
  <c r="G168" i="1" l="1"/>
  <c r="F168" i="1"/>
  <c r="E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V168" i="1"/>
  <c r="W92" i="1"/>
  <c r="A142" i="1" l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40" i="1"/>
  <c r="A66" i="1"/>
  <c r="W54" i="1"/>
  <c r="Y54" i="1" l="1"/>
  <c r="A138" i="1"/>
  <c r="W90" i="1"/>
  <c r="Y90" i="1" s="1"/>
  <c r="W16" i="1" l="1"/>
  <c r="Y16" i="1" s="1"/>
  <c r="W149" i="1" l="1"/>
  <c r="Y149" i="1" s="1"/>
  <c r="W66" i="1" l="1"/>
  <c r="Y66" i="1" s="1"/>
  <c r="W65" i="1"/>
  <c r="Y65" i="1" s="1"/>
  <c r="W160" i="1" l="1"/>
  <c r="Y160" i="1" s="1"/>
  <c r="W148" i="1" l="1"/>
  <c r="Y148" i="1" s="1"/>
  <c r="W56" i="1"/>
  <c r="Y56" i="1" s="1"/>
  <c r="W55" i="1"/>
  <c r="Y55" i="1" l="1"/>
  <c r="W166" i="1"/>
  <c r="W165" i="1"/>
  <c r="W164" i="1"/>
  <c r="Y164" i="1" s="1"/>
  <c r="W163" i="1"/>
  <c r="W162" i="1"/>
  <c r="W161" i="1"/>
  <c r="W159" i="1"/>
  <c r="W158" i="1"/>
  <c r="W157" i="1"/>
  <c r="W156" i="1"/>
  <c r="W155" i="1"/>
  <c r="W154" i="1"/>
  <c r="W153" i="1"/>
  <c r="W152" i="1"/>
  <c r="W151" i="1"/>
  <c r="Y151" i="1" s="1"/>
  <c r="W150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0" i="1"/>
  <c r="W129" i="1"/>
  <c r="W128" i="1"/>
  <c r="W127" i="1"/>
  <c r="W125" i="1"/>
  <c r="W124" i="1"/>
  <c r="W123" i="1"/>
  <c r="W122" i="1"/>
  <c r="W121" i="1"/>
  <c r="W120" i="1"/>
  <c r="W119" i="1"/>
  <c r="W118" i="1"/>
  <c r="W117" i="1"/>
  <c r="Y117" i="1" s="1"/>
  <c r="W116" i="1"/>
  <c r="W115" i="1"/>
  <c r="W114" i="1"/>
  <c r="W113" i="1"/>
  <c r="W112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1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0" i="1"/>
  <c r="W69" i="1"/>
  <c r="W67" i="1"/>
  <c r="W64" i="1"/>
  <c r="W63" i="1"/>
  <c r="W61" i="1"/>
  <c r="W59" i="1"/>
  <c r="W58" i="1"/>
  <c r="W57" i="1"/>
  <c r="W53" i="1"/>
  <c r="W52" i="1"/>
  <c r="W51" i="1"/>
  <c r="W50" i="1"/>
  <c r="W49" i="1"/>
  <c r="W48" i="1"/>
  <c r="W47" i="1"/>
  <c r="W46" i="1"/>
  <c r="W45" i="1"/>
  <c r="W44" i="1"/>
  <c r="W42" i="1"/>
  <c r="W41" i="1"/>
  <c r="W40" i="1"/>
  <c r="W38" i="1"/>
  <c r="W37" i="1"/>
  <c r="W36" i="1"/>
  <c r="W35" i="1"/>
  <c r="W34" i="1"/>
  <c r="W33" i="1"/>
  <c r="W32" i="1"/>
  <c r="W31" i="1"/>
  <c r="W29" i="1"/>
  <c r="W28" i="1"/>
  <c r="W27" i="1"/>
  <c r="W26" i="1"/>
  <c r="W25" i="1"/>
  <c r="W24" i="1"/>
  <c r="W23" i="1"/>
  <c r="W22" i="1"/>
  <c r="W20" i="1"/>
  <c r="W19" i="1"/>
  <c r="W18" i="1"/>
  <c r="W17" i="1"/>
  <c r="W15" i="1"/>
  <c r="W14" i="1"/>
  <c r="W13" i="1"/>
  <c r="W11" i="1"/>
  <c r="W10" i="1"/>
  <c r="W9" i="1"/>
  <c r="A158" i="1" l="1"/>
  <c r="A159" i="1" s="1"/>
  <c r="A160" i="1" s="1"/>
  <c r="A161" i="1" s="1"/>
  <c r="A162" i="1" s="1"/>
  <c r="A163" i="1" s="1"/>
  <c r="A164" i="1" s="1"/>
  <c r="A165" i="1" s="1"/>
  <c r="A166" i="1" s="1"/>
  <c r="A167" i="1" s="1"/>
  <c r="Y166" i="1" l="1"/>
  <c r="Y38" i="1"/>
  <c r="Y89" i="1" l="1"/>
  <c r="Y88" i="1"/>
  <c r="Y146" i="1"/>
  <c r="Y28" i="1" l="1"/>
  <c r="Y96" i="1"/>
  <c r="Y136" i="1" l="1"/>
  <c r="Y135" i="1"/>
  <c r="Y139" i="1"/>
  <c r="Y87" i="1" l="1"/>
  <c r="Y140" i="1" l="1"/>
  <c r="Y19" i="1"/>
  <c r="Y143" i="1"/>
  <c r="Y123" i="1" l="1"/>
  <c r="Y42" i="1" l="1"/>
  <c r="Y15" i="1"/>
  <c r="Y147" i="1" l="1"/>
  <c r="Y145" i="1"/>
  <c r="Y120" i="1" l="1"/>
  <c r="Y51" i="1" l="1"/>
  <c r="Y86" i="1" l="1"/>
  <c r="Y134" i="1" l="1"/>
  <c r="Y104" i="1" l="1"/>
  <c r="Y92" i="1"/>
  <c r="Y40" i="1"/>
  <c r="Y109" i="1" l="1"/>
  <c r="Y23" i="1" l="1"/>
  <c r="Y64" i="1" l="1"/>
  <c r="Y18" i="1"/>
  <c r="Y144" i="1"/>
  <c r="Y129" i="1"/>
  <c r="Y128" i="1"/>
  <c r="Y46" i="1"/>
  <c r="Y163" i="1"/>
  <c r="Y35" i="1"/>
  <c r="Y27" i="1"/>
  <c r="Y157" i="1"/>
  <c r="Y156" i="1"/>
  <c r="Y155" i="1"/>
  <c r="Y154" i="1"/>
  <c r="Y153" i="1"/>
  <c r="Y133" i="1"/>
  <c r="Y165" i="1" l="1"/>
  <c r="Y162" i="1"/>
  <c r="Y161" i="1"/>
  <c r="Y159" i="1"/>
  <c r="Y158" i="1"/>
  <c r="Y152" i="1"/>
  <c r="Y150" i="1"/>
  <c r="Y142" i="1"/>
  <c r="Y81" i="1"/>
  <c r="Y52" i="1" l="1"/>
  <c r="Y11" i="1"/>
  <c r="Y20" i="1"/>
  <c r="Y17" i="1"/>
  <c r="Y14" i="1" l="1"/>
  <c r="Y13" i="1"/>
  <c r="Y12" i="1"/>
  <c r="Y10" i="1"/>
  <c r="Y9" i="1"/>
  <c r="A10" i="1"/>
  <c r="A11" i="1" l="1"/>
  <c r="A12" i="1" s="1"/>
  <c r="A13" i="1" s="1"/>
  <c r="Y122" i="1"/>
  <c r="Y106" i="1"/>
  <c r="A14" i="1" l="1"/>
  <c r="A18" i="1" l="1"/>
  <c r="A22" i="1" s="1"/>
  <c r="Y141" i="1"/>
  <c r="Y67" i="1"/>
  <c r="Y138" i="1"/>
  <c r="Y137" i="1"/>
  <c r="Y132" i="1"/>
  <c r="Y130" i="1"/>
  <c r="Y127" i="1"/>
  <c r="Y125" i="1"/>
  <c r="Y97" i="1"/>
  <c r="Y93" i="1"/>
  <c r="Y78" i="1"/>
  <c r="Y82" i="1"/>
  <c r="Y83" i="1"/>
  <c r="Y80" i="1"/>
  <c r="Y85" i="1"/>
  <c r="A23" i="1" l="1"/>
  <c r="A24" i="1" s="1"/>
  <c r="A25" i="1" s="1"/>
  <c r="A26" i="1" s="1"/>
  <c r="A27" i="1" s="1"/>
  <c r="A31" i="1" s="1"/>
  <c r="A32" i="1" s="1"/>
  <c r="A33" i="1" s="1"/>
  <c r="A34" i="1" s="1"/>
  <c r="Y61" i="1"/>
  <c r="Y57" i="1"/>
  <c r="Y59" i="1"/>
  <c r="Y58" i="1"/>
  <c r="Y29" i="1"/>
  <c r="Y47" i="1"/>
  <c r="Y37" i="1"/>
  <c r="Y53" i="1"/>
  <c r="Y36" i="1"/>
  <c r="Y31" i="1"/>
  <c r="Y32" i="1"/>
  <c r="Y34" i="1"/>
  <c r="Y48" i="1"/>
  <c r="Y45" i="1"/>
  <c r="Y124" i="1"/>
  <c r="Y121" i="1"/>
  <c r="Y119" i="1"/>
  <c r="Y118" i="1"/>
  <c r="Y116" i="1"/>
  <c r="Y115" i="1"/>
  <c r="Y114" i="1"/>
  <c r="Y113" i="1"/>
  <c r="Y112" i="1"/>
  <c r="Y110" i="1"/>
  <c r="Y108" i="1"/>
  <c r="Y107" i="1"/>
  <c r="Y105" i="1"/>
  <c r="Y103" i="1"/>
  <c r="Y102" i="1"/>
  <c r="Y101" i="1"/>
  <c r="Y100" i="1"/>
  <c r="Y99" i="1"/>
  <c r="Y98" i="1"/>
  <c r="Y95" i="1"/>
  <c r="Y94" i="1"/>
  <c r="Y91" i="1"/>
  <c r="Y84" i="1"/>
  <c r="Y79" i="1"/>
  <c r="Y77" i="1"/>
  <c r="Y76" i="1"/>
  <c r="Y75" i="1"/>
  <c r="Y74" i="1"/>
  <c r="Y73" i="1"/>
  <c r="Y72" i="1"/>
  <c r="Y70" i="1"/>
  <c r="Y69" i="1"/>
  <c r="Y63" i="1"/>
  <c r="Y50" i="1"/>
  <c r="Y49" i="1"/>
  <c r="Y41" i="1"/>
  <c r="Y44" i="1"/>
  <c r="Y33" i="1"/>
  <c r="Y26" i="1"/>
  <c r="Y22" i="1"/>
  <c r="Y24" i="1"/>
  <c r="Y25" i="1"/>
  <c r="Y168" i="1" l="1"/>
  <c r="A35" i="1"/>
  <c r="A36" i="1" s="1"/>
  <c r="A37" i="1" s="1"/>
  <c r="A46" i="1" l="1"/>
  <c r="A47" i="1" s="1"/>
  <c r="A48" i="1" s="1"/>
  <c r="A49" i="1" s="1"/>
  <c r="A50" i="1" s="1"/>
  <c r="A51" i="1" s="1"/>
  <c r="A52" i="1" s="1"/>
  <c r="A53" i="1" s="1"/>
  <c r="A59" i="1" s="1"/>
  <c r="A61" i="1" s="1"/>
  <c r="A63" i="1" s="1"/>
  <c r="A64" i="1" s="1"/>
  <c r="A69" i="1" s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107" i="1" s="1"/>
  <c r="A108" i="1" s="1"/>
  <c r="A109" i="1" s="1"/>
  <c r="A110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7" i="1" l="1"/>
  <c r="A128" i="1" s="1"/>
  <c r="A129" i="1" s="1"/>
  <c r="A130" i="1" s="1"/>
  <c r="A132" i="1" s="1"/>
  <c r="A133" i="1" s="1"/>
  <c r="A134" i="1" s="1"/>
</calcChain>
</file>

<file path=xl/comments1.xml><?xml version="1.0" encoding="utf-8"?>
<comments xmlns="http://schemas.openxmlformats.org/spreadsheetml/2006/main">
  <authors>
    <author>Drexlerová Hana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Drexlerová Hana:</t>
        </r>
        <r>
          <rPr>
            <sz val="9"/>
            <color indexed="81"/>
            <rFont val="Tahoma"/>
            <family val="2"/>
            <charset val="238"/>
          </rPr>
          <t xml:space="preserve">
60057/a</t>
        </r>
      </text>
    </comment>
    <comment ref="C151" authorId="0" shapeId="0">
      <text>
        <r>
          <rPr>
            <b/>
            <sz val="9"/>
            <color indexed="81"/>
            <rFont val="Tahoma"/>
            <family val="2"/>
            <charset val="238"/>
          </rPr>
          <t>Drexlerová Hana:</t>
        </r>
        <r>
          <rPr>
            <sz val="9"/>
            <color indexed="81"/>
            <rFont val="Tahoma"/>
            <family val="2"/>
            <charset val="238"/>
          </rPr>
          <t xml:space="preserve">
60034</t>
        </r>
      </text>
    </comment>
    <comment ref="C152" authorId="0" shapeId="0">
      <text>
        <r>
          <rPr>
            <b/>
            <sz val="9"/>
            <color indexed="81"/>
            <rFont val="Tahoma"/>
            <family val="2"/>
            <charset val="238"/>
          </rPr>
          <t>Drexlerová Hana:</t>
        </r>
        <r>
          <rPr>
            <sz val="9"/>
            <color indexed="81"/>
            <rFont val="Tahoma"/>
            <family val="2"/>
            <charset val="238"/>
          </rPr>
          <t xml:space="preserve">
60036</t>
        </r>
      </text>
    </comment>
  </commentList>
</comments>
</file>

<file path=xl/sharedStrings.xml><?xml version="1.0" encoding="utf-8"?>
<sst xmlns="http://schemas.openxmlformats.org/spreadsheetml/2006/main" count="488" uniqueCount="362">
  <si>
    <t>jednotka</t>
  </si>
  <si>
    <t>celkem</t>
  </si>
  <si>
    <t>celková</t>
  </si>
  <si>
    <t>balení - 6 kusů</t>
  </si>
  <si>
    <t>krabice - 3750 kusů</t>
  </si>
  <si>
    <t>ks</t>
  </si>
  <si>
    <t>balení - 2 role</t>
  </si>
  <si>
    <t>balení - 100 ks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</si>
  <si>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</si>
  <si>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</si>
  <si>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</si>
  <si>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</si>
  <si>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 xml:space="preserve">MÝDLA </t>
  </si>
  <si>
    <t>PŘÍPRAVKY NA PODLAHY</t>
  </si>
  <si>
    <t>PŘÍPRAVKY NA NÁDOBÍ</t>
  </si>
  <si>
    <t>TOALETNÍ POTŘEBY, RUČNÍKY</t>
  </si>
  <si>
    <t>OŠETŘENÍ NÁBYTKU</t>
  </si>
  <si>
    <t>UKLIDOVÉ POMŮCKY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</si>
  <si>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</si>
  <si>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</si>
  <si>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</si>
  <si>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</si>
  <si>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</si>
  <si>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PŘÍPRAVKY NA SKLO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</si>
  <si>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</si>
  <si>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</si>
  <si>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</si>
  <si>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</si>
  <si>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</si>
  <si>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</si>
  <si>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</si>
  <si>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</si>
  <si>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</si>
  <si>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</si>
  <si>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</si>
  <si>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</si>
  <si>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</si>
  <si>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</si>
  <si>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</si>
  <si>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</si>
  <si>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>ZÁSOBNÍKY A DÁVKOVAČE</t>
  </si>
  <si>
    <t xml:space="preserve">ks 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</si>
  <si>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</si>
  <si>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</si>
  <si>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</si>
  <si>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</si>
  <si>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PŘÍPRAVKY NA RUCE</t>
  </si>
  <si>
    <t>krém na ruce, olivový, měsíčkový, original, ochranný, 85 ml</t>
  </si>
  <si>
    <t>OSTATNÍ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</si>
  <si>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</si>
  <si>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</si>
  <si>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</si>
  <si>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</si>
  <si>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</si>
  <si>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</si>
  <si>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</si>
  <si>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PŘÍPRAVKY NA TOALETY</t>
  </si>
  <si>
    <t>Množství</t>
  </si>
  <si>
    <t>Cena bez DPH (Kč)</t>
  </si>
  <si>
    <t>jednotková</t>
  </si>
  <si>
    <t>Specifikace zboží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</si>
  <si>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</si>
  <si>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</si>
  <si>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</si>
  <si>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</si>
  <si>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</si>
  <si>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</si>
  <si>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</si>
  <si>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</si>
  <si>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</si>
  <si>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univerzální dezinfekční a čistící prostředek, vysoce účinný, příjemná vůně, 1 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</si>
  <si>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</si>
  <si>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</si>
  <si>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</si>
  <si>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</si>
  <si>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</si>
  <si>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</si>
  <si>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</si>
  <si>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</si>
  <si>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</si>
  <si>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</si>
  <si>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</si>
  <si>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</si>
  <si>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</si>
  <si>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</si>
  <si>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</si>
  <si>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</si>
  <si>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</si>
  <si>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</si>
  <si>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</si>
  <si>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</si>
  <si>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</si>
  <si>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</si>
  <si>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</si>
  <si>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</si>
  <si>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</si>
  <si>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</si>
  <si>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120 l, rozměr 70 x 110 cm, černé, vhodné na suť, typ 200 LDPE</t>
  </si>
  <si>
    <t>odpadkové pytle do koše, 120 l, rozměr 70 x 110 cm, žluté, vhodné na třídění odpadu, PE 60 mic</t>
  </si>
  <si>
    <t>odpadkové pytle do koše, 120 l, rozměr 70 x 110 cm, modré, vhodné na třídění odpadu, PE 60 mic</t>
  </si>
  <si>
    <t>odpadkové pytle do koše, 120 l, rozměr 70 x 110 cm, červené, vhodné na třídění odpadu, PE 60 mic</t>
  </si>
  <si>
    <t>odpadkové pytle do koše, 240 l, rozměr 100 x 125 cm, černé, vhodné na těžší odpad, HDPE 35 mic</t>
  </si>
  <si>
    <t>odpadkový koš drátěný, černý,  24 l, 34,5 x 29,5 cm</t>
  </si>
  <si>
    <t>odpadkový koš drátěný, bílý kov,  60 l, 34 x 26,5 x 56 cm</t>
  </si>
  <si>
    <t>zipové sáčky, rozměr 80 x 120 mm</t>
  </si>
  <si>
    <t>zipové sáčky, rozměr 100x150 mm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</si>
  <si>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</si>
  <si>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</si>
  <si>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</si>
  <si>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</si>
  <si>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</si>
  <si>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</si>
  <si>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</si>
  <si>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http://www.vybaveniprouklid.cz/isolda-penove-mydlo-violet-5-l-do-zpenovaciho-davkovace/d-71409/?gclid=Cj0KEQiA5vXEBRChycOl36LPn5EBEiQAJV2-bNyi9nHIzXXsjwebi_NXlvuB7is5mw1olwtuLdpQ0oUaAmPt8P8HAQ</t>
  </si>
  <si>
    <t>https://www.alter-hk.cz/chiroderm-tekute-mydlo-s-antibakter-prisadou-5l-10510005.html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</si>
  <si>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</si>
  <si>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</si>
  <si>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</si>
  <si>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</si>
  <si>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</si>
  <si>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</si>
  <si>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http://www.partner4office.cz/krystal-na-nadobi-5l-88470.html</t>
  </si>
  <si>
    <t>http://www.ageo.cz/produkt/pronto-spray-proti-prachu-250ml-multifunkcni?gclid=Cj0KEQiA8orFBRCEpODivaOft_EBEiQAy3mlfSwjkI0iuGP_bLJHiK6TA_jffYsM8dDoxCI3SidcH2caAujx8P8HAQ</t>
  </si>
  <si>
    <t>http://www.skolni-potreby.eu/krystal-lestenka-na-nabytek-750ml-89813.html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</si>
  <si>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</si>
  <si>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</si>
  <si>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</si>
  <si>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</si>
  <si>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</si>
  <si>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</si>
  <si>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https://www.gastrozone.cz/masta-smetak-s-nasadou-plast-masta-130-cm.html</t>
  </si>
  <si>
    <t>http://fraho.cz/smetaky-vnitrni/33433-smetak-dreveny-cerny-s-tyci-130x30x5-cm-chlup-6-cm-drevo-plast-8006289530346.html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</si>
  <si>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</si>
  <si>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</si>
  <si>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</si>
  <si>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http://www.partner4office.cz/houbicky-na-nadobi-10ks-88405.html</t>
  </si>
  <si>
    <t>http://www.partner4office.cz/houbicky-kuchynske-profilovane-velke-3ks-88404.html</t>
  </si>
  <si>
    <t>http://www.partner4office.cz/odpadkove-pytle-economy-35l-8mic-30ks-88618.html</t>
  </si>
  <si>
    <t>http://shopiq.cz/sacky-do-kose-63x85-70l-40ks</t>
  </si>
  <si>
    <t>http://pape.cz/Produkty/ProduktyDetail.aspx?inom=15481</t>
  </si>
  <si>
    <t>http://pape.cz/Produkty/ProduktyDetail.aspx?inom=15476</t>
  </si>
  <si>
    <t>http://pape.cz/Produkty/ProduktyDetail.aspx?inom=15477</t>
  </si>
  <si>
    <t>http://www.partner4office.cz/odpadkove-pytle-240l-35mic-10ks-hdpe-88611.html</t>
  </si>
  <si>
    <t>https://www.uklizenoshop.cz/losdi-sidney-davkovac-tekuteho-mydla-ciry-plast-1000-ml?gclid=CjwKEAiAlZDFBRCKncm67qihiHwSJABtoNIgRmT5_FDb8c1FwSgmQu4hXpThE_B_i23XICoXQqWJIRoCM6bw_wcB</t>
  </si>
  <si>
    <t>http://www.vybaveni-hotelu.cz/cs/kategorie/6177-tork-zasobnik-na-tekute-mydlo-7322540355048.html?gclid=CjwKEAiAlZDFBRCKncm67qihiHwSJABtoNIgWS770IYs8OBPLSegwOew3idx_QGeHfXh376NvjsQKhoCjT3w_wcB</t>
  </si>
  <si>
    <t>https://www.uklizenoshop.cz/zasobnik-papirovych-rucniku-bily-plast-losdi?gclid=CjwKEAiAlZDFBRCKncm67qihiHwSJABtoNIgICtwR2PJ9SBAy7uW4SPHANE3mfJQ-r17ej2qFEOlyhoCg0fw_wcB</t>
  </si>
  <si>
    <t>http://www.partner4office.cz/zasobnik-na-rucniky-h3-mini-bily-88822.html</t>
  </si>
  <si>
    <t>http://www.partner4office.cz/kos-odpadkovy-drateny-cerny-86866.html</t>
  </si>
  <si>
    <t>https://www.uklizenoshop.cz/kos-kancelarsky-velky-stribrny-34-5x29-5-cm-24-l-kov?gclid=CjwKEAiAlZDFBRCKncm67qihiHwSJABtoNIg2zQXbKuF0qMI64b0OL9UAQ1EmuLW32P5XssxNvx-IRoCC5rw_wcB</t>
  </si>
  <si>
    <t>https://www.uklizenoshop.cz/odpadkovy-kos-drateny-bily-kov-60-l?gclid=CjwKEAiAlZDFBRCKncm67qihiHwSJABtoNIgLRAoTo3pyBWBjGtmvQXvrn4ZNnzC2r-Od2FTu0TgpBoCwdDw_wcB</t>
  </si>
  <si>
    <t>https://www.b2bpartner.cz/kovovy-venkovni-popelnik-20-litru-cerny-2/?gclid=CjwKEAiAlZDFBRCKncm67qihiHwSJABtoNIgsnsa1jhPcYIWmEojrj58M2ZOLVvIwx-jlJ9yBuN9bBoCwc3w_wcB</t>
  </si>
  <si>
    <t>https://www.drmax.cz/indulona-mesickova-85ml?gclid=CjwKEAiAlZDFBRCKncm67qihiHwSJABtoNIgILSyCz1xKM50oPBMN_JEAGw9zPh8hBIDC1197y4giRoCVQnw_wcB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</si>
  <si>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</si>
  <si>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</si>
  <si>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</si>
  <si>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http://www.partner4office.cz/sterka-na-okna-35cm-88711.html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</si>
  <si>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</si>
  <si>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</si>
  <si>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dávkovač na dezinfekci, 1000 ml, bílý, plast, připevnění ke zdi kompatibilní s dávkovačem Tork Elevation</t>
  </si>
  <si>
    <t>zásobník na papírové utěrky ZZ, bílý, plast, připevnění ke zdi kompatibilní se zásobníkem H3 mini</t>
  </si>
  <si>
    <t>zásobník na papírové utěrky ZZ, bílý, plast, připevnění ke zdi kompatibilní se zásobníkem Losdi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</si>
  <si>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</si>
  <si>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</si>
  <si>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</si>
  <si>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</si>
  <si>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</si>
  <si>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</si>
  <si>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</si>
  <si>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</si>
  <si>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https://www.alter-hk.cz/bel-pomeranc-5l-na-uklid-a-nadobi-80900302.html</t>
  </si>
  <si>
    <t>https://www.alter-hk.cz/index.php?q=favorit</t>
  </si>
  <si>
    <t>https://www.alter-hk.cz/hul-drevena-140cm-uzka-na-drevene-smetaky-92100100.html</t>
  </si>
  <si>
    <t>https://www.alter-hk.cz/mistran-myci-hadr-60x80-bily-90911899.html</t>
  </si>
  <si>
    <t>https://www.alter-hk.cz/taska-ldpe-odnosna-44x48cm-ruzne-motivy-91700306.html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</si>
  <si>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</si>
  <si>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</si>
  <si>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</si>
  <si>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</si>
  <si>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</si>
  <si>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</si>
  <si>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</si>
  <si>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https://www.alter-hk.cz/ryzak-na-hul-220mm-tvrdy-91513001.html</t>
  </si>
  <si>
    <t>https://www.alter-hk.cz/index.php?detail=90310707</t>
  </si>
  <si>
    <t>https://www.alter-hk.cz/smetak-na-hul-dreveny-nelakovany-285mm-bez-zavitu-91511001.html</t>
  </si>
  <si>
    <t>https://www.alter-hk.cz/index.php?q=chodn%Edk</t>
  </si>
  <si>
    <t>https://www.alter-hk.cz/-55570330.html</t>
  </si>
  <si>
    <t>prostírací ubrousky, 30 x 30 cm, 1vrstvé</t>
  </si>
  <si>
    <t>http://www.nejhygiena.cz/podlaha/krystal-na-podlahu-5-l/</t>
  </si>
  <si>
    <t>https://www.alter-hk.cz/pytel-odpad-cerny-70x110-200my-91700619.html</t>
  </si>
  <si>
    <t>https://www.alter-hk.cz/kos-na-odpadky-s-hranatym-vikem-15l-91500055.html</t>
  </si>
  <si>
    <t>https://www.alter-hk.cz/kos-na-odpadky-s-hranatym-vikem-50l-91500071.html</t>
  </si>
  <si>
    <t>https://www.alter-hk.cz/hygienicke-sacky-mikrotenove-kazeta-25ks-v-kazete-90315300.html</t>
  </si>
  <si>
    <t>https://www.alter-hk.cz/stetka-na-wc-bila-91510001.html</t>
  </si>
  <si>
    <t>WC štětka, 70 cm</t>
  </si>
  <si>
    <t>zamrazovací sáčky mikrotenové s popisem 20 x 30 cm/15my</t>
  </si>
  <si>
    <t>balení - 40 ks</t>
  </si>
  <si>
    <t>http://www.hafyso.cz/zamrazovaci-sacky-s-popisem-20x30-cm15my-50ksbal-p-15.html?zenid=9d2d5a09e870d6abbf7b350ca3112532</t>
  </si>
  <si>
    <t>zipové sáčky rychlouzavírací, LDPE,  40 µm, rozměr 40 x 60 mm</t>
  </si>
  <si>
    <t>https://obalto.cz/sacky-zip/125-rychlouzaviraci-sack-zip-40-x-60-mm-100-ks.html?search_query=ZIP+40+x+60+mm&amp;results=26</t>
  </si>
  <si>
    <t>zipové sáčky rychlouzavírací, LDPE,  40 µm, rozměr 350 x 450 mm</t>
  </si>
  <si>
    <t>https://obalto.cz/sacky-zip/151-rychlouzaviraci-sack-zip-350-x-450-mm-100-ks.html?search_query=ZIP+40+x+60+mm&amp;results=26</t>
  </si>
  <si>
    <t>mikrotenové sáčky, transparentní, 20 x 30 cm/8my</t>
  </si>
  <si>
    <t>https://www.alter-hk.cz/sacek-mikrotenovy-20x30-8my-transparentni-blok--55082030.html</t>
  </si>
  <si>
    <t>zipové sáčky rychlouzavírací, LDPE,  40 µm, rozměr 200 x 300 mm</t>
  </si>
  <si>
    <t>https://obalto.cz/sacky-zip/145-rychlouzaviraci-sack-zip-200-x-300-mm-100-ks.html?search_query=ZIP+40+x+60+mm&amp;results=26</t>
  </si>
  <si>
    <t>zipové sáčky rychlouzavírací, LDPE,  40 µm, rozměr 150 x 220 mm</t>
  </si>
  <si>
    <t>https://obalto.cz/sacky-zip/140-rychlouzaviraci-sack-zip-150-x-220-mm-100-ks.html?search_query=ZIP+40+x+60+mm&amp;results=26</t>
  </si>
  <si>
    <t>zipové sáčky rychlouzavírací, LDPE,  40 µm, rozměr 70 x 100 mm</t>
  </si>
  <si>
    <t>https://obalto.cz/sacky-zip/128-rychlouzaviraci-sack-zip-70-x-100-mm-100-ks.html?search_query=ZIP+40+x+60+mm&amp;results=26</t>
  </si>
  <si>
    <t>https://www.alter-hk.cz/bannderm-300ml-dezinfekcni-tekute-mydlo-10501805.html</t>
  </si>
  <si>
    <t>tekuté mýdlo s antibakt. přísadou s dávkovačem, objem 300 ml</t>
  </si>
  <si>
    <t>košíček na WC gel</t>
  </si>
  <si>
    <t>https://www.alter-hk.cz/index.php?detail=99999076</t>
  </si>
  <si>
    <t>bělící přípravek na prádlo, 1 l</t>
  </si>
  <si>
    <t>https://www.alter-hk.cz/savo-perex-1l-90100311.html</t>
  </si>
  <si>
    <t>https://www.alter-hk.cz/-90567401.html</t>
  </si>
  <si>
    <t>antibakteriální gel v dávkovači s pumpičkou, obsah dávkovače 500 ml</t>
  </si>
  <si>
    <t>antibakteriální, náhradní náplň, obsah dávkovače 500 ml</t>
  </si>
  <si>
    <t>https://www.alter-hk.cz/chiroderm-gel-500ml-s-pumpickou-10510109.html</t>
  </si>
  <si>
    <t>https://www.alter-hk.cz/chiroderm-500ml-dezinfekce-10510209.html</t>
  </si>
  <si>
    <t>vlhčené ubrousky antibakteriální</t>
  </si>
  <si>
    <t>http://www.leifheit-shop.cz/rucni-mop-na-okna-3v1-plus-s-teleskopickou-tyci-s-kloubem-click-system-leifheit-51120</t>
  </si>
  <si>
    <t>https://vlhcene-ubrousky.heureka.cz/linteo-satin-vlhcene-ubrousky-40-ks/#</t>
  </si>
  <si>
    <t>https://www.alter-hk.cz/aktivit-g-500ml-na-grily-a-trouby-na-pripaleniny-10601011.html</t>
  </si>
  <si>
    <t>https://www.alter-hk.cz/ariel-6kg-white-amp-color-praci-prasek-80-pd-90416511.html</t>
  </si>
  <si>
    <t>https://www.alter-hk.cz/drevena-paratka-65mm-55566717.html</t>
  </si>
  <si>
    <t>https://www.top-obaly.cz/produkt/zip-sacky-classic</t>
  </si>
  <si>
    <t>balení - 500 ks</t>
  </si>
  <si>
    <t>dezinfekční sprej a spolehlivý odstraňovač plísní, hubí plísně, houby a bakterie, vhodný na stěny, obklady a spáry, objem 0,5 litru.</t>
  </si>
  <si>
    <t>mýdlo tekuté s perletí, příjemná parfemace, objem 1 l</t>
  </si>
  <si>
    <t>https://www.alter-hk.cz/vione-tek-mydlo-s-perleti-bile-balzam-1l-80105404.html</t>
  </si>
  <si>
    <t xml:space="preserve">ruční mop na okna 3v1 s teleskopickou tyčí s kloubem 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</si>
  <si>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</si>
  <si>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</si>
  <si>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speciální čisticí prostředek na čištění velkokapacitních grilů, trub na pečení, pecí a plechů na pečení a na odstraňování sazí, objem 500 ml</t>
  </si>
  <si>
    <t>https://sterky-sklo.heureka.cz/leifheit-sterka-na-okna-powerslide-s-teleskopickou-tyci-40-cm/#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</si>
  <si>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</si>
  <si>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odpadkové pytle do koše, 120 l, rozměr 70 x 110 cm, černé, vhodné na třídění odpadu, LDPE 100 mic</t>
  </si>
  <si>
    <t>https://www.alter-hk.cz/pytel-odpad-cerny-70x110-t-100-91700607.html</t>
  </si>
  <si>
    <t>http://3bservis.cz/cleamen/756-cleamen-242-odpady-1l.html</t>
  </si>
  <si>
    <t>http://3bservis.cz/search?orderby=position&amp;controller=search&amp;orderway=desc&amp;search_query=zvon</t>
  </si>
  <si>
    <t>https://www.froseshop.cz/isofa-pro-500g-myci-pasta/</t>
  </si>
  <si>
    <t>odpadkové pytle do koše, 120 l, rozměr 70 x 110 cm, PE 10 mic</t>
  </si>
  <si>
    <t>http://www.partner4office.cz/odpadkove-pytle-zatahovaci-120l-10mic-88624.html#description</t>
  </si>
  <si>
    <t>WC zvon</t>
  </si>
  <si>
    <t>PŘÍPRAVKY NA ČIŠTĚNÍ ODPADŮ</t>
  </si>
  <si>
    <t xml:space="preserve">úklidové utěrky z mikrovlákna, rozměr 30 x 35 cm, 280g/m2 </t>
  </si>
  <si>
    <t>https://www.alfachem.cz/svedska-uterka-z-mikrovlakna-30-x-35-cm-280g-m2-zluta.html</t>
  </si>
  <si>
    <t>http://www.partner4office.cz/krystal-eco-na-koupelny-750ml-88467.html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</si>
  <si>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</si>
  <si>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</si>
  <si>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</si>
  <si>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https://www.alter-hk.cz/-80120560.html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</si>
  <si>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</si>
  <si>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</si>
  <si>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https://www.alter-hk.cz/largo-mandle-a-mleko-toaletni-mydlo-100g-37902710M.html</t>
  </si>
  <si>
    <t>odpadkový koš drátěný, černý, 16 l, pr. 26,5 cm</t>
  </si>
  <si>
    <t>https://www.domstav.cz/pianeta-kos-kancelarsky-kovovy-cerny-maly-16-l-pr.265-cm/</t>
  </si>
  <si>
    <t>https://www.alza.cz/maxi/leifheit-mop-profi-vedro-profi-s-naslapnym-zdimanim-55077-sleva-d5224805.htm?kampan=adpla_vendor_82158-Leifheit_c_1o1_EAN8001j_newish_9062897&amp;gclid=EAIaIQobChMIldOblpzI2QIVUIuyCh0HFQpQEAQYASABEgIbv_D_BwE</t>
  </si>
  <si>
    <t>mop na úklid, bavlněný,  40 cm, boční jazýčkový úchyt</t>
  </si>
  <si>
    <t xml:space="preserve">
vědro 8l s nášlapným ždímáním vč. mopu pro všechny typy podlah, záběr mopu 42cm, pohyblivý kloub, ždímací systém ve vědru </t>
  </si>
  <si>
    <t>mycí pasta s vyváženým obsahem přírodního abraziva a mletého vápence na silně zašpiněné ruce. Složení doplněné o glycerin zaručuje pokožce po umytí vhodnou regenerací. 0,5 kg</t>
  </si>
  <si>
    <t xml:space="preserve">dle nabídky: - 664 08 099  VOZÍK ROLL – MOP 2 x 17 L SE ŽDÍMAČEM a KOŠÍKEM + DRŽÁK NA PYTEL, kovový (2.400,00 Kč bez DPH)
- 664 28 116  DRŽÁK  SPEEDY  40 cm pro jazykový mop (lze použít i pro mop FLIPPER) (240,00 Kč bez DPH)
- 664 310 1141  MOP  FLIPPER BAVLNA 40 cm (69,00 Kč bez DPH)
-          664 21 056   Násada pro MOP hliník 140 cm, průměr 22 mm ……………………………………………………………………       63,00 Kč bez DPH
</t>
  </si>
  <si>
    <t>úklidový vozík: vědro 2 x 17 l se ždímačem a košíkem vč. držáku na pytel a mopu, (kovový držák 40 cm pro jazykový mop; mop bavlna 40 cm; násada pro mop hliník 140 cm, průměr 22 mm)</t>
  </si>
  <si>
    <t>Odkaz na možný výrobek za účelem vysvětlení požadavku, přičemž dodavatel může dodat rovnocenné (a lepší) řešení</t>
  </si>
  <si>
    <t>Prostředek určený k čištění odpadů zanesených tuky a mastnotou, zejména kuchyňských výlevek, vhodný na nerezové, chromované, umělohmotné i keramické povrchy odpadů, 1 l</t>
  </si>
  <si>
    <t>gelový tekutý alkalický prostředek se zesíleným a razantním účinkem na uvolnění ucpaných odpadů, 1 l</t>
  </si>
  <si>
    <t>prostředek na snadné odstranění vodního kamene, rzi, silnějších vrstev mechanických nečistot, ošetřuje baterie, zajistí lesk, 750 ml</t>
  </si>
  <si>
    <t>260 -Provozně technické oddělení Lidická</t>
  </si>
  <si>
    <t>251 - Ústřední sklad</t>
  </si>
  <si>
    <t>251 - sklad UniMeC</t>
  </si>
  <si>
    <t>070 -Ústav chemie</t>
  </si>
  <si>
    <t>100 - Ústav farmakologie</t>
  </si>
  <si>
    <t>560 - Biomedic</t>
  </si>
  <si>
    <t>130 - Ústav hygieny</t>
  </si>
  <si>
    <t>250 - děkanát</t>
  </si>
  <si>
    <t>010 - Ústav anatomie</t>
  </si>
  <si>
    <t>030 - Ústav biologie</t>
  </si>
  <si>
    <t>http://www.hafyso.cz/zamrazovaci-sacky-s-popisem-25x35-cm15my-50ksbal-p-16.html?zenid=9d2d5a09e870d6abbf7b350ca3112532</t>
  </si>
  <si>
    <t xml:space="preserve">zamrazovací sáčky mikroténové s popisem 25x35 cm/15my </t>
  </si>
  <si>
    <t>172 - CIT</t>
  </si>
  <si>
    <t>houbové utěrky, vysoce sací materiál, rozměr 18 x 15 cm, 3 barvy/balení</t>
  </si>
  <si>
    <t>https://www.alter-hk.cz/houbova-uterka-3ks-90311913.html</t>
  </si>
  <si>
    <t>559 - farmakologie</t>
  </si>
  <si>
    <t>040 - histologie</t>
  </si>
  <si>
    <t xml:space="preserve">papírové kuchyňské utěrky 2-vrstvé, bílé, role 50m
</t>
  </si>
  <si>
    <t>https://kuchynske-sterky.heureka.cz/uterky-linteo-xxl-papirove-2-vrstve-role-50m-600450-9358/#ng:6f6c64686173682d458f9b871585d98b25e76229cb316c99</t>
  </si>
  <si>
    <t>balení - 1 role</t>
  </si>
  <si>
    <t>Dezinfekční vysoce účinný tekutý čistič odpadů, 1 l</t>
  </si>
  <si>
    <t>https://www.alter-hk.cz/banox-sifon-1l-tekuty-cistic-odpadu-10107801.html</t>
  </si>
  <si>
    <t>plastový odpadkový koš na tříděný odpad, vhodný na domácí použití, objem 25 litrů, oranžové víko (plast).</t>
  </si>
  <si>
    <t>https://eshop.az-reklama.cz/cz-detail-600001870-odpadkovy-kos-ecobin-25-l-viko-oranzove.html</t>
  </si>
  <si>
    <t>510- mikrobiologie</t>
  </si>
  <si>
    <t xml:space="preserve">oprašovač antistatický teleskopický 90/123 cm, vyroben z PVC. Zadržuje prach velmi efektivně. </t>
  </si>
  <si>
    <t>https://www.alter-hk.cz/oprasovak-antistaticky-duhovy-teleskop-90-123cm-90312415T.html</t>
  </si>
  <si>
    <t>101 - zvěřinec</t>
  </si>
  <si>
    <t xml:space="preserve">https://www.lekarna.cz/linteo-soft-cream-vlhcene-ubrousky-6x70-kusu/?gclid=CjwKCAjwgr3ZBRAAEiwAGVssnakn6ByX_sBkvBavwUArW2CTnoX9mAOaAzyBYkKcWRR874MX8m7J0RoCp24QAvD_BwE </t>
  </si>
  <si>
    <t>balení - 6 x 70 ks</t>
  </si>
  <si>
    <t>plastový rozprašovač, objemu 750ml. Používá se k rosení, k hnojení postřikem na list a také k aplikaci chemických postřiků. Použít se dá, jak v interiéru, tak v exteriéru.</t>
  </si>
  <si>
    <t xml:space="preserve">https://vsenazahrady.cz/eshop/rozprasovace/rozprasovac-pamela-plastovy-bezovy-750ml-68736.html?gclid=CjwKCAjwgr3ZBRAAEiwAGVssnYYaJlqlygcoyCzRPCwOCQxRNOxlElHFv7lE1Zrbdv4zwu9Y7G8htRoCFR0QAvD_BwE </t>
  </si>
  <si>
    <t>https://www.alter-hk.cz/satur-wc-gel-750ml-na-cisteni-toalet-80100604.html</t>
  </si>
  <si>
    <t>balení - 12 kusů</t>
  </si>
  <si>
    <t>KS</t>
  </si>
  <si>
    <t>prostředek, který odstraňuje prach a šmouhy, mastné skvrny, čistí dřevěné plochy, sklo, elektroniku, spray, 250 ml</t>
  </si>
  <si>
    <t>prostředek (leštěnka) s rozprašovačem, který ošětřuje nábytek a zabraňuje vysychání dřeva, 750 ml</t>
  </si>
  <si>
    <t>mop na úklid, bavlna 40cm kapsový</t>
  </si>
  <si>
    <t>https://www.alter-hk.cz/mop-sprint-bavlna-40cm-kapsovy-66438418.html</t>
  </si>
  <si>
    <t>zásobník na toaletní papír,  bílý, plast, pro jumbo role průměru až 19 cm</t>
  </si>
  <si>
    <t>https://www.alter-hk.cz/zasobnik-na-tp-jumbo-190-kyticka-bily-plastovy-70400932.html</t>
  </si>
  <si>
    <t xml:space="preserve">vědro zednické  z polypropylenu vhodné pro stavebnictví, dílny, zahrady, odolné vůči nárazům, 5 l </t>
  </si>
  <si>
    <t>https://www.agrozet.cz/e-shop/vedro-zednicke-pvc-5-l-d48418.html?gclid=Cj0KCQjwpcLZBRCnARIsAMPBgF0QjxBHNebE8Fk0l2qdtgdhk7tb7x9Sq_Ds51CsnhQIyl4rHHHssqIaAg3ZEALw_wcB</t>
  </si>
  <si>
    <t>kartáč lahvový průměr 40mm s očkem</t>
  </si>
  <si>
    <t>https://www.alter-hk.cz/kartac-lahvovy-prumer-40mm-s-ockem-91501401.html</t>
  </si>
  <si>
    <t>kartáč lahvový průměr 50mm s houbičkou</t>
  </si>
  <si>
    <t>https://www.alter-hk.cz/kartac-lahvovy-prumer-50mm-s-houbickou-91501403.html</t>
  </si>
  <si>
    <t>drátěnka kovová GASTRO 100g, plná</t>
  </si>
  <si>
    <t>https://www.alter-hk.cz/index.php?detail=90312112</t>
  </si>
  <si>
    <t>https://www.alter-hk.cz/zasobnik-na-tp-jumbo-280-kovovy-bily-60928-70401001.html</t>
  </si>
  <si>
    <t>zásobník na toaletní papír, bílý, kov, zámek, pro jumbo role průměru až 28 cm</t>
  </si>
  <si>
    <t>https://www.alter-hk.cz/-33020101.html</t>
  </si>
  <si>
    <t xml:space="preserve">tekuté, krémové extra husté tekuté mýdlo s alantoinem a glycerinem - neutrální pH, s dávkovačem, objem 500ml </t>
  </si>
  <si>
    <t>Dětské vlhčené ubrousky obsahují jemné mléko s výtažky z aloe vera. Čistí, hydratují a chrání pokožku před tvorbou opruzenin. Balení obsahuje 6 balíčků po 70 kusech.</t>
  </si>
  <si>
    <t>https://www.leifheit-online.cz/leifheit-clean-twist-extra-soft-xl-s-vozikem-52049-p-13755?utm_source=lepsi-produkt&amp;utm_medium=detail-produktu</t>
  </si>
  <si>
    <t xml:space="preserve">rotační úklidový set s vozíkem určený pro mytí podlah bez kontaktu rukou a špinavé vody.rotační systém umístěný přímo v držadle, univerzální 20l vědro s jedním kovovým držadlem, záběr mopu 42 cm; -vozík pro jednoduché přemisťování vědra
</t>
  </si>
  <si>
    <t>https://www.leifheit-online.cz/leifheit-nahrada-sensitive-k-mopu-twist-xl-52016-p-10271</t>
  </si>
  <si>
    <t>https://www.leifheit-online.cz/leifheit-twist-micro-duo-nahrada-na-mop-55320-p-1490</t>
  </si>
  <si>
    <t>náhradní mop mikro duo - náhrada je určená pro mopy se šíří záběru 33 cm, rozměr: 42 x 13 x 2 cm, mikrovlákno, přichycení na patentky</t>
  </si>
  <si>
    <t>náhradní mop xl - náhrada k mopu je určena na mopy se šíří záběru 42 cm, rozměr: 50 x 14 x 2 cm, mikrovlákno, přichycení na patentky</t>
  </si>
  <si>
    <t>https://www.alter-hk.cz/hang-tag-vonna-visacka-spiced-apple-ruzova-70600124.html</t>
  </si>
  <si>
    <t>https://www.promex.cz/hygienicke-potreby/purex-ams-strojni-myti-nadobi-p388/39071/39103/?gclid=CjwKCAjwhLHaBRAGEiwAHCgG3uFuKVLgmh15LrIt7soXfkj6GKlZsVCoE8tdgEPb7Sz67yUQ0iAmIhoCL2UQAvD_BwE</t>
  </si>
  <si>
    <t>Alkalický prostředek určený pro myčky nádobí, Přípravek obsahuje účinné látky, které umožňují i mytí silně zašpiněného nádobí, obsah 13kg, PE kanystr</t>
  </si>
  <si>
    <t>kyselý, tekutý, oplachovací, leštící a sušící detergent určený pro všechny myčky, snižuje množství vody a vápenatých usazenin na povrchu nádobí, obsah 10 kg, PE kanystr</t>
  </si>
  <si>
    <t>https://www.promex.cz/hygienicke-potreby/purex-o-oplachovac-pro-mycky-nadobi-p390/39029/39061/</t>
  </si>
  <si>
    <t>vonná visačka do pisoáru, různé druhy, provoní a osveží toaletu</t>
  </si>
  <si>
    <t>080 - Ústav fyziologie</t>
  </si>
  <si>
    <t>Koncentrovaný čisticí a odmašťovací přípravek - vysoce alkalický přípravek na odstraňování těžkých znečištění, mastnoty a dalších organických nečistot z povrchů odolných alkáliím (např. nerezová ocel, keramika, beton, plast). Přípravek najde široké uplatnění v průmyslových, potravinářských a výrobních provozech, 10 l</t>
  </si>
  <si>
    <t>https://www.alfachem.cz/altus-professional-mesina-koncentrovany-odmastovaci-pripravek-10-l.html</t>
  </si>
  <si>
    <t>https://www.alfachem.cz/sanit-all-air-cistici-a-dezinfekcni-prostredek-5-l.html</t>
  </si>
  <si>
    <t>Bezchlórová dezinfekce povrchů a ploch - roztok speciálně upravený k okamžitému použití pro rychlou dezinfekci ploch, předmětů, povrchů a těžko přístupných míst fogováním (mlžením). Touto  aplikací se dosahuje vysoké kvality dezinfekce, při nízké spotřebě dezinfekčního roztoku. Silný a dlouhotrvající antibakteriální, antivirový a protiplísňový účinek bez negativních vlivů na jakékoli ošetřované materiály (sklo, dřevo, kovy, plast, papír, textilie, guma…), 5 l</t>
  </si>
  <si>
    <t xml:space="preserve">Úklidová sada vědra a dvou mopů – plochý a rotační určené k čištění podlahových interiérů. Vyrobeno z odolného a stálého plastu. Šikovný systém namáčení i odstředění. Vědro o objemu 7 l. Rotační mop o průměru 36 cm. Plochý mop 33×16 cm.
</t>
  </si>
  <si>
    <t>https://www.mall.cz/sety-mopy/lamart-lt8012-mop-sada-zelena-tour?gclid=EAIaIQobChMIqPeuluOc3gIVhuJ3Ch1rPAPqEAQYBCABEgLiKPD_BwE</t>
  </si>
  <si>
    <t>171 - SVI</t>
  </si>
  <si>
    <t>potravinová fólie, šíře 29 cm, návin 20 m</t>
  </si>
  <si>
    <t>https://www.alter-hk.cz/potravinova-folie-29cm-x-20m-55569202.html</t>
  </si>
  <si>
    <t>balení - 20 m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</si>
  <si>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</si>
  <si>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</si>
  <si>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Sada čisticích prostředků pro kompletní péči o nerezové a chromované povrchy. Sada obsahuje čisticí pastu 250 ml, sprej pro finální rozleštění a speciální utěrku 36 x 36 cm z mikrovlákna.</t>
  </si>
  <si>
    <t>https://www.mixton.cz/cistici-prostredky-na-spotrebice/cistici-sada-inx115-na-nerezove-povrchy-500-ml--wpro-484000008498/</t>
  </si>
  <si>
    <t>https://www.zbozi.cz/vyrobek/vileda-easy-wring-clean-turbo-2-v-1-nahrada-151608/</t>
  </si>
  <si>
    <t>úklidový set oddělující čistou a špinavou vodu</t>
  </si>
  <si>
    <t>https://www.eva.cz/zbozi/DOP16256/spontex-mop-aqua-revolution-system/</t>
  </si>
  <si>
    <t>papírové utěrky, velký návin (120 m a více)</t>
  </si>
  <si>
    <t>https://potrebyprokancelar.cz/produkt/odolne-papirove-uterky-tork-heavy-duty-10673/</t>
  </si>
  <si>
    <t>470 - stomatologická kl.</t>
  </si>
  <si>
    <t>náhradní mop, kombinuje dva druhy třásní, trojúhelníkový tvar pro snadný úklid v rozích</t>
  </si>
  <si>
    <t>http://www.medist-eshop.cz/dezinfekce/dezinfekce-ploch-a-povrchu/incidin®-oxydes-povrchova-a-plosna-dezinfekce.html</t>
  </si>
  <si>
    <t>Povrchová a plošná dezinfekce - dezinfekční prostředek na bázi peroxosloučenin s vynikajícím čistícím efektem pro všechny typy omyvatelných ploch a povrchů. Nealergizuje – bez parfemace.</t>
  </si>
  <si>
    <t>Uchazeč podpisem níže potvrzuje, že se seznámil s obsahem Návrhu Kupní smlouvy - Příloha č. 2 zadávací dokumentace - a s jejím obsahem souhlasí.</t>
  </si>
  <si>
    <t>Podpis osoby oprávněné jednat za uchazeče</t>
  </si>
  <si>
    <t>Údaje o případném zmocnění:</t>
  </si>
  <si>
    <t>Celkem: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</si>
</sst>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 indent="1"/>
    </xf>
    <xf numFmtId="4" fontId="5" fillId="4" borderId="10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0" fillId="0" borderId="17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justify" vertical="center"/>
    </xf>
    <xf numFmtId="0" fontId="0" fillId="3" borderId="2" xfId="0" applyFill="1" applyBorder="1"/>
    <xf numFmtId="0" fontId="0" fillId="3" borderId="18" xfId="0" applyFill="1" applyBorder="1"/>
    <xf numFmtId="0" fontId="5" fillId="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right" vertical="center" indent="1"/>
    </xf>
    <xf numFmtId="0" fontId="5" fillId="0" borderId="10" xfId="0" applyFont="1" applyBorder="1" applyAlignment="1">
      <alignment wrapText="1"/>
    </xf>
    <xf numFmtId="0" fontId="9" fillId="0" borderId="0" xfId="0" applyFont="1"/>
    <xf numFmtId="0" fontId="5" fillId="2" borderId="1" xfId="0" applyFont="1" applyFill="1" applyBorder="1" applyAlignment="1">
      <alignment horizontal="justify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" xfId="1" applyFill="1" applyBorder="1" applyAlignment="1">
      <alignment vertical="justify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justify"/>
    </xf>
    <xf numFmtId="4" fontId="5" fillId="4" borderId="11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indent="1"/>
    </xf>
    <xf numFmtId="0" fontId="3" fillId="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textRotation="90" wrapText="1"/>
    </xf>
    <xf numFmtId="0" fontId="5" fillId="5" borderId="10" xfId="2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14" fillId="0" borderId="1" xfId="1" applyFont="1" applyFill="1" applyBorder="1"/>
    <xf numFmtId="0" fontId="14" fillId="0" borderId="1" xfId="1" applyFont="1" applyFill="1" applyBorder="1" applyAlignment="1">
      <alignment vertical="justify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4" fillId="0" borderId="10" xfId="1" applyFont="1" applyFill="1" applyBorder="1" applyAlignment="1">
      <alignment vertical="justify"/>
    </xf>
    <xf numFmtId="0" fontId="5" fillId="0" borderId="10" xfId="2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justify"/>
    </xf>
    <xf numFmtId="0" fontId="14" fillId="0" borderId="10" xfId="1" applyFont="1" applyBorder="1" applyAlignment="1">
      <alignment vertical="justify"/>
    </xf>
    <xf numFmtId="0" fontId="14" fillId="0" borderId="1" xfId="1" applyFont="1" applyBorder="1" applyAlignment="1">
      <alignment vertical="justify"/>
    </xf>
    <xf numFmtId="0" fontId="14" fillId="0" borderId="15" xfId="1" applyFont="1" applyBorder="1" applyAlignment="1">
      <alignment vertical="justify"/>
    </xf>
    <xf numFmtId="0" fontId="5" fillId="2" borderId="1" xfId="0" applyFont="1" applyFill="1" applyBorder="1" applyAlignment="1">
      <alignment horizontal="left" vertical="center" wrapText="1"/>
    </xf>
    <xf numFmtId="0" fontId="14" fillId="0" borderId="16" xfId="1" applyFont="1" applyFill="1" applyBorder="1" applyAlignment="1">
      <alignment horizontal="justify"/>
    </xf>
    <xf numFmtId="0" fontId="5" fillId="0" borderId="16" xfId="2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4" fillId="0" borderId="8" xfId="1" applyFont="1" applyFill="1" applyBorder="1" applyAlignment="1">
      <alignment vertical="justify"/>
    </xf>
    <xf numFmtId="0" fontId="5" fillId="0" borderId="10" xfId="0" applyFont="1" applyFill="1" applyBorder="1" applyAlignment="1">
      <alignment horizontal="justify" vertical="center"/>
    </xf>
    <xf numFmtId="0" fontId="14" fillId="0" borderId="10" xfId="1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4" fillId="0" borderId="10" xfId="1" applyFont="1" applyFill="1" applyBorder="1"/>
    <xf numFmtId="0" fontId="14" fillId="0" borderId="1" xfId="1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justify"/>
    </xf>
    <xf numFmtId="0" fontId="14" fillId="2" borderId="1" xfId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indent="1"/>
    </xf>
    <xf numFmtId="4" fontId="5" fillId="0" borderId="6" xfId="0" applyNumberFormat="1" applyFont="1" applyFill="1" applyBorder="1" applyAlignment="1">
      <alignment horizontal="right" vertical="center" indent="1"/>
    </xf>
    <xf numFmtId="4" fontId="5" fillId="0" borderId="10" xfId="0" applyNumberFormat="1" applyFont="1" applyFill="1" applyBorder="1" applyAlignment="1">
      <alignment horizontal="right" vertical="center" indent="1"/>
    </xf>
    <xf numFmtId="4" fontId="5" fillId="0" borderId="11" xfId="0" applyNumberFormat="1" applyFont="1" applyFill="1" applyBorder="1" applyAlignment="1">
      <alignment horizontal="right" vertical="center" indent="1"/>
    </xf>
    <xf numFmtId="4" fontId="5" fillId="0" borderId="8" xfId="0" applyNumberFormat="1" applyFont="1" applyFill="1" applyBorder="1" applyAlignment="1">
      <alignment horizontal="right" vertical="center" indent="1"/>
    </xf>
    <xf numFmtId="4" fontId="5" fillId="0" borderId="9" xfId="0" applyNumberFormat="1" applyFont="1" applyFill="1" applyBorder="1" applyAlignment="1">
      <alignment horizontal="right" vertical="center" indent="1"/>
    </xf>
    <xf numFmtId="4" fontId="5" fillId="0" borderId="15" xfId="0" applyNumberFormat="1" applyFont="1" applyFill="1" applyBorder="1" applyAlignment="1">
      <alignment horizontal="right" vertical="center" indent="1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4" borderId="0" xfId="0" applyFont="1" applyFill="1"/>
    <xf numFmtId="0" fontId="16" fillId="0" borderId="0" xfId="0" applyFont="1" applyFill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 indent="1"/>
    </xf>
    <xf numFmtId="4" fontId="0" fillId="0" borderId="0" xfId="0" applyNumberFormat="1"/>
    <xf numFmtId="0" fontId="3" fillId="4" borderId="20" xfId="0" applyFont="1" applyFill="1" applyBorder="1" applyAlignment="1">
      <alignment horizontal="right"/>
    </xf>
    <xf numFmtId="2" fontId="3" fillId="4" borderId="20" xfId="0" applyNumberFormat="1" applyFont="1" applyFill="1" applyBorder="1" applyAlignment="1">
      <alignment horizontal="right" vertical="center"/>
    </xf>
    <xf numFmtId="0" fontId="16" fillId="4" borderId="21" xfId="0" applyFont="1" applyFill="1" applyBorder="1" applyAlignment="1">
      <alignment vertical="center"/>
    </xf>
    <xf numFmtId="0" fontId="16" fillId="4" borderId="21" xfId="0" applyFont="1" applyFill="1" applyBorder="1"/>
    <xf numFmtId="0" fontId="1" fillId="5" borderId="13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Správně" xfId="2" builtinId="2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artner4office.cz/odpadkove-pytle-240l-35mic-10ks-hdpe-88611.html" TargetMode="External"/><Relationship Id="rId117" Type="http://schemas.openxmlformats.org/officeDocument/2006/relationships/hyperlink" Target="https://www.alter-hk.cz/banox-sifon-1l-tekuty-cistic-odpadu-10107801.html" TargetMode="External"/><Relationship Id="rId21" Type="http://schemas.openxmlformats.org/officeDocument/2006/relationships/hyperlink" Target="http://www.partner4office.cz/odpadkove-pytle-economy-35l-8mic-30ks-88618.html" TargetMode="External"/><Relationship Id="rId42" Type="http://schemas.openxmlformats.org/officeDocument/2006/relationships/hyperlink" Target="https://nakup.itesco.cz/groceries/cs-CZ/products/2001019402715?gclid=CjwKCAjwxo3OBRBpEiwAS7X62Yv1-74JFimC2cV-DcN9Yff0Wt7zrVvVY0Nt4dc88elwlRWwyoDN7hoCHusQAvD_BwE" TargetMode="External"/><Relationship Id="rId47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/><Relationship Id="rId63" Type="http://schemas.openxmlformats.org/officeDocument/2006/relationships/hyperlink" Target="https://www.alter-hk.cz/index.php?q=favorit" TargetMode="External"/><Relationship Id="rId68" Type="http://schemas.openxmlformats.org/officeDocument/2006/relationships/hyperlink" Target="https://www.alter-hk.cz/sacky-do-kose-ean-50x60-30l-cerne-55569522.html" TargetMode="External"/><Relationship Id="rId84" Type="http://schemas.openxmlformats.org/officeDocument/2006/relationships/hyperlink" Target="https://obalto.cz/sacky-zip/125-rychlouzaviraci-sack-zip-40-x-60-mm-100-ks.html?search_query=ZIP+40+x+60+mm&amp;results=26" TargetMode="External"/><Relationship Id="rId89" Type="http://schemas.openxmlformats.org/officeDocument/2006/relationships/hyperlink" Target="https://obalto.cz/sacky-zip/128-rychlouzaviraci-sack-zip-70-x-100-mm-100-ks.html?search_query=ZIP+40+x+60+mm&amp;results=26" TargetMode="External"/><Relationship Id="rId112" Type="http://schemas.openxmlformats.org/officeDocument/2006/relationships/hyperlink" Target="https://www.alter-hk.cz/-80120560.html" TargetMode="External"/><Relationship Id="rId133" Type="http://schemas.openxmlformats.org/officeDocument/2006/relationships/hyperlink" Target="https://www.alfachem.cz/altus-professional-mesina-koncentrovany-odmastovaci-pripravek-10-l.html" TargetMode="External"/><Relationship Id="rId138" Type="http://schemas.openxmlformats.org/officeDocument/2006/relationships/hyperlink" Target="https://www.mixton.cz/cistici-prostredky-na-spotrebice/cistici-sada-inx115-na-nerezove-povrchy-500-ml--wpro-484000008498/" TargetMode="External"/><Relationship Id="rId16" Type="http://schemas.openxmlformats.org/officeDocument/2006/relationships/hyperlink" Target="https://www.gastrozone.cz/masta-smetak-s-nasadou-plast-masta-130-cm.html" TargetMode="External"/><Relationship Id="rId107" Type="http://schemas.openxmlformats.org/officeDocument/2006/relationships/hyperlink" Target="https://www.alfachem.cz/svedska-uterka-z-mikrovlakna-30-x-35-cm-280g-m2-zluta.html" TargetMode="External"/><Relationship Id="rId11" Type="http://schemas.openxmlformats.org/officeDocument/2006/relationships/hyperlink" Target="https://www.alter-hk.cz/satur-wc-gel-750ml-na-cisteni-toalet-80100604.html" TargetMode="External"/><Relationship Id="rId32" Type="http://schemas.openxmlformats.org/officeDocument/2006/relationships/hyperlink" Target="http://www.partner4office.cz/kos-odpadkovy-drateny-cerny-86866.html" TargetMode="External"/><Relationship Id="rId37" Type="http://schemas.openxmlformats.org/officeDocument/2006/relationships/hyperlink" Target="https://www.eva.cz/zbozi/DOP01623/wc-souprava-bila-velka/" TargetMode="External"/><Relationship Id="rId53" Type="http://schemas.openxmlformats.org/officeDocument/2006/relationships/hyperlink" Target="http://www.partner4office.cz/krystal-na-nadobi-5l-88470.html" TargetMode="External"/><Relationship Id="rId58" Type="http://schemas.openxmlformats.org/officeDocument/2006/relationships/hyperlink" Target="https://www.alter-hk.cz/-90310198M.html" TargetMode="External"/><Relationship Id="rId74" Type="http://schemas.openxmlformats.org/officeDocument/2006/relationships/hyperlink" Target="https://www.alter-hk.cz/index.php?q=chodn%Edk" TargetMode="External"/><Relationship Id="rId79" Type="http://schemas.openxmlformats.org/officeDocument/2006/relationships/hyperlink" Target="https://www.alter-hk.cz/kos-na-odpadky-s-hranatym-vikem-15l-91500055.html" TargetMode="External"/><Relationship Id="rId102" Type="http://schemas.openxmlformats.org/officeDocument/2006/relationships/hyperlink" Target="https://www.alter-hk.cz/vione-tek-mydlo-s-perleti-bile-balzam-1l-80105404.html" TargetMode="External"/><Relationship Id="rId123" Type="http://schemas.openxmlformats.org/officeDocument/2006/relationships/hyperlink" Target="https://www.alter-hk.cz/zasobnik-na-tp-jumbo-190-kyticka-bily-plastovy-70400932.html" TargetMode="External"/><Relationship Id="rId128" Type="http://schemas.openxmlformats.org/officeDocument/2006/relationships/hyperlink" Target="https://www.alter-hk.cz/-33020101.html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://www.partner4office.cz/papir-toaletni-jumbo-280mm-2vrstvy-recykl-257m-88738.html" TargetMode="External"/><Relationship Id="rId90" Type="http://schemas.openxmlformats.org/officeDocument/2006/relationships/hyperlink" Target="https://www.alter-hk.cz/bannderm-300ml-dezinfekcni-tekute-mydlo-10501805.html" TargetMode="External"/><Relationship Id="rId95" Type="http://schemas.openxmlformats.org/officeDocument/2006/relationships/hyperlink" Target="https://www.alter-hk.cz/chiroderm-500ml-dezinfekce-10510209.html" TargetMode="External"/><Relationship Id="rId22" Type="http://schemas.openxmlformats.org/officeDocument/2006/relationships/hyperlink" Target="http://shopiq.cz/sacky-do-kose-63x85-70l-40ks" TargetMode="External"/><Relationship Id="rId27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/><Relationship Id="rId43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/><Relationship Id="rId48" Type="http://schemas.openxmlformats.org/officeDocument/2006/relationships/hyperlink" Target="https://www.doplnky-bydleni.cz/p/krystal-univerzal-antib-750-ml?gclid=CjwKEAiAz4XFBRCW87vj6-28uFMSJAAHeGZbZinAeuPsjg0i23cFABIFSZbkIZs9t1pLO1SASyltSRoCGhnw_wcB" TargetMode="External"/><Relationship Id="rId64" Type="http://schemas.openxmlformats.org/officeDocument/2006/relationships/hyperlink" Target="https://www.alter-hk.cz/hul-drevena-140cm-uzka-na-drevene-smetaky-92100100.html" TargetMode="External"/><Relationship Id="rId69" Type="http://schemas.openxmlformats.org/officeDocument/2006/relationships/hyperlink" Target="https://www.alter-hk.cz/sacky-do-kose-60x80cm-cerne-ean-20ks-pytlik-91700490.html" TargetMode="External"/><Relationship Id="rId113" Type="http://schemas.openxmlformats.org/officeDocument/2006/relationships/hyperlink" Target="https://www.alter-hk.cz/index.php?detail=90513201" TargetMode="External"/><Relationship Id="rId118" Type="http://schemas.openxmlformats.org/officeDocument/2006/relationships/hyperlink" Target="https://eshop.az-reklama.cz/cz-detail-600001870-odpadkovy-kos-ecobin-25-l-viko-oranzove.html" TargetMode="External"/><Relationship Id="rId134" Type="http://schemas.openxmlformats.org/officeDocument/2006/relationships/hyperlink" Target="https://www.alfachem.cz/sanit-all-air-cistici-a-dezinfekcni-prostredek-5-l.html" TargetMode="External"/><Relationship Id="rId139" Type="http://schemas.openxmlformats.org/officeDocument/2006/relationships/hyperlink" Target="https://potrebyprokancelar.cz/produkt/odolne-papirove-uterky-tork-heavy-duty-10673/" TargetMode="External"/><Relationship Id="rId80" Type="http://schemas.openxmlformats.org/officeDocument/2006/relationships/hyperlink" Target="https://www.alter-hk.cz/kos-na-odpadky-s-hranatym-vikem-50l-91500071.html" TargetMode="External"/><Relationship Id="rId85" Type="http://schemas.openxmlformats.org/officeDocument/2006/relationships/hyperlink" Target="https://obalto.cz/sacky-zip/151-rychlouzaviraci-sack-zip-350-x-450-mm-100-ks.html?search_query=ZIP+40+x+60+mm&amp;results=26" TargetMode="External"/><Relationship Id="rId3" Type="http://schemas.openxmlformats.org/officeDocument/2006/relationships/hyperlink" Target="http://www.partner4office.cz/rucnik-dvouvrstvy-zz-bily-2-vrstvy-3750ks-88650.html" TargetMode="External"/><Relationship Id="rId12" Type="http://schemas.openxmlformats.org/officeDocument/2006/relationships/hyperlink" Target="http://www.partner4office.cz/savo-original-1l-88682.html" TargetMode="External"/><Relationship Id="rId17" Type="http://schemas.openxmlformats.org/officeDocument/2006/relationships/hyperlink" Target="http://fraho.cz/smetaky-vnitrni/33433-smetak-dreveny-cerny-s-tyci-130x30x5-cm-chlup-6-cm-drevo-plast-8006289530346.html" TargetMode="External"/><Relationship Id="rId25" Type="http://schemas.openxmlformats.org/officeDocument/2006/relationships/hyperlink" Target="http://pape.cz/Produkty/ProduktyDetail.aspx?inom=15476" TargetMode="External"/><Relationship Id="rId33" Type="http://schemas.openxmlformats.org/officeDocument/2006/relationships/hyperlink" Target="https://www.uklizenoshop.cz/kos-kancelarsky-velky-stribrny-34-5x29-5-cm-24-l-kov?gclid=CjwKEAiAlZDFBRCKncm67qihiHwSJABtoNIg2zQXbKuF0qMI64b0OL9UAQ1EmuLW32P5XssxNvx-IRoCC5rw_wcB" TargetMode="External"/><Relationship Id="rId38" Type="http://schemas.openxmlformats.org/officeDocument/2006/relationships/hyperlink" Target="https://www.papermax.cz/kbelik-5l-uh-s-pomerovou-carou-2061cz62/?gclid=CjwKEAiAlZDFBRCKncm67qihiHwSJABtoNIgqq9JsCofFjKu_YnYE0sRQ4HGPoTJ3Cy2VJQOxuc75hoC4bfw_wcB" TargetMode="External"/><Relationship Id="rId46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/><Relationship Id="rId59" Type="http://schemas.openxmlformats.org/officeDocument/2006/relationships/hyperlink" Target="https://www.alter-hk.cz/glade-by-brise-osvezovac-300ml-lily-of-the-valley-90309506.html" TargetMode="External"/><Relationship Id="rId67" Type="http://schemas.openxmlformats.org/officeDocument/2006/relationships/hyperlink" Target="https://www.alter-hk.cz/index.php?detail=91700104" TargetMode="External"/><Relationship Id="rId103" Type="http://schemas.openxmlformats.org/officeDocument/2006/relationships/hyperlink" Target="https://sterky-sklo.heureka.cz/leifheit-sterka-na-okna-powerslide-s-teleskopickou-tyci-40-cm/" TargetMode="External"/><Relationship Id="rId108" Type="http://schemas.openxmlformats.org/officeDocument/2006/relationships/hyperlink" Target="http://3bservis.cz/search?orderby=position&amp;controller=search&amp;orderway=desc&amp;search_query=zvon" TargetMode="External"/><Relationship Id="rId116" Type="http://schemas.openxmlformats.org/officeDocument/2006/relationships/hyperlink" Target="https://kuchynske-sterky.heureka.cz/uterky-linteo-xxl-papirove-2-vrstve-role-50m-600450-9358/" TargetMode="External"/><Relationship Id="rId124" Type="http://schemas.openxmlformats.org/officeDocument/2006/relationships/hyperlink" Target="https://www.agrozet.cz/e-shop/vedro-zednicke-pvc-5-l-d48418.html?gclid=Cj0KCQjwpcLZBRCnARIsAMPBgF0QjxBHNebE8Fk0l2qdtgdhk7tb7x9Sq_Ds51CsnhQIyl4rHHHssqIaAg3ZEALw_wcB" TargetMode="External"/><Relationship Id="rId129" Type="http://schemas.openxmlformats.org/officeDocument/2006/relationships/hyperlink" Target="https://www.leifheit-online.cz/leifheit-clean-twist-extra-soft-xl-s-vozikem-52049-p-13755?utm_source=lepsi-produkt&amp;utm_medium=detail-produktu" TargetMode="External"/><Relationship Id="rId137" Type="http://schemas.openxmlformats.org/officeDocument/2006/relationships/hyperlink" Target="https://www.lekarna.cz/pulirapid-splendi-500ml-dlouhodoba-ochrana-nerezu/?utm_source=heureka.cz&amp;utm_medium=product&amp;utm_campaign=heureka.cz" TargetMode="External"/><Relationship Id="rId20" Type="http://schemas.openxmlformats.org/officeDocument/2006/relationships/hyperlink" Target="http://www.partner4office.cz/myci-hadr-petr-60x70cm-88397.html" TargetMode="External"/><Relationship Id="rId41" Type="http://schemas.openxmlformats.org/officeDocument/2006/relationships/hyperlink" Target="http://www.kaspa.cz/kuchynske-uterky-perfex-2vrstve/" TargetMode="External"/><Relationship Id="rId54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/><Relationship Id="rId62" Type="http://schemas.openxmlformats.org/officeDocument/2006/relationships/hyperlink" Target="https://www.alter-hk.cz/index.php?q=favorit" TargetMode="External"/><Relationship Id="rId70" Type="http://schemas.openxmlformats.org/officeDocument/2006/relationships/hyperlink" Target="https://www.alter-hk.cz/index.php?detail=91700122" TargetMode="External"/><Relationship Id="rId75" Type="http://schemas.openxmlformats.org/officeDocument/2006/relationships/hyperlink" Target="https://www.alter-hk.cz/index.php?q=favorit" TargetMode="External"/><Relationship Id="rId83" Type="http://schemas.openxmlformats.org/officeDocument/2006/relationships/hyperlink" Target="http://www.hafyso.cz/zamrazovaci-sacky-s-popisem-20x30-cm15my-50ksbal-p-15.html?zenid=9d2d5a09e870d6abbf7b350ca3112532" TargetMode="External"/><Relationship Id="rId88" Type="http://schemas.openxmlformats.org/officeDocument/2006/relationships/hyperlink" Target="https://obalto.cz/sacky-zip/140-rychlouzaviraci-sack-zip-150-x-220-mm-100-ks.html?search_query=ZIP+40+x+60+mm&amp;results=26" TargetMode="External"/><Relationship Id="rId91" Type="http://schemas.openxmlformats.org/officeDocument/2006/relationships/hyperlink" Target="https://www.alter-hk.cz/index.php?detail=99999076" TargetMode="External"/><Relationship Id="rId96" Type="http://schemas.openxmlformats.org/officeDocument/2006/relationships/hyperlink" Target="http://www.leifheit-shop.cz/rucni-mop-na-okna-3v1-plus-s-teleskopickou-tyci-s-kloubem-click-system-leifheit-51120" TargetMode="External"/><Relationship Id="rId111" Type="http://schemas.openxmlformats.org/officeDocument/2006/relationships/hyperlink" Target="http://www.vybaveniprouklid.cz/navlek-mopu-flipper-40-cm-bavlneny-mop/d-71010/" TargetMode="External"/><Relationship Id="rId132" Type="http://schemas.openxmlformats.org/officeDocument/2006/relationships/hyperlink" Target="https://www.alter-hk.cz/hang-tag-vonna-visacka-spiced-apple-ruzova-70600124.html" TargetMode="External"/><Relationship Id="rId140" Type="http://schemas.openxmlformats.org/officeDocument/2006/relationships/hyperlink" Target="https://www.eva.cz/zbozi/DOP16256/spontex-mop-aqua-revolution-system/" TargetMode="External"/><Relationship Id="rId145" Type="http://schemas.openxmlformats.org/officeDocument/2006/relationships/vmlDrawing" Target="../drawings/vmlDrawing1.vml"/><Relationship Id="rId1" Type="http://schemas.openxmlformats.org/officeDocument/2006/relationships/hyperlink" Target="http://www.partner4office.cz/papir-toaletni-jumbo-190mm-2vrstvy-recykl-120m-88736.html" TargetMode="External"/><Relationship Id="rId6" Type="http://schemas.openxmlformats.org/officeDocument/2006/relationships/hyperlink" Target="http://www.partner4office.cz/mydlo-tekute-premium-1l-88504.html" TargetMode="External"/><Relationship Id="rId15" Type="http://schemas.openxmlformats.org/officeDocument/2006/relationships/hyperlink" Target="http://www.skolni-potreby.eu/krystal-lestenka-na-nabytek-750ml-89813.html" TargetMode="External"/><Relationship Id="rId23" Type="http://schemas.openxmlformats.org/officeDocument/2006/relationships/hyperlink" Target="http://pape.cz/Produkty/ProduktyDetail.aspx?inom=15481" TargetMode="External"/><Relationship Id="rId28" Type="http://schemas.openxmlformats.org/officeDocument/2006/relationships/hyperlink" Target="http://www.vybaveni-hotelu.cz/cs/kategorie/6177-tork-zasobnik-na-tekute-mydlo-7322540355048.html?gclid=CjwKEAiAlZDFBRCKncm67qihiHwSJABtoNIgWS770IYs8OBPLSegwOew3idx_QGeHfXh376NvjsQKhoCjT3w_wcB" TargetMode="External"/><Relationship Id="rId36" Type="http://schemas.openxmlformats.org/officeDocument/2006/relationships/hyperlink" Target="https://www.drmax.cz/indulona-mesickova-85ml?gclid=CjwKEAiAlZDFBRCKncm67qihiHwSJABtoNIgILSyCz1xKM50oPBMN_JEAGw9zPh8hBIDC1197y4giRoCVQnw_wcB" TargetMode="External"/><Relationship Id="rId49" Type="http://schemas.openxmlformats.org/officeDocument/2006/relationships/hyperlink" Target="https://www.alter-hk.cz/5p-plus-5l-dezinfekce-10500706.html" TargetMode="External"/><Relationship Id="rId57" Type="http://schemas.openxmlformats.org/officeDocument/2006/relationships/hyperlink" Target="https://www.alter-hk.cz/wc-valecek-zaves-komplet-v-sacku-1ks-90310505.html" TargetMode="External"/><Relationship Id="rId106" Type="http://schemas.openxmlformats.org/officeDocument/2006/relationships/hyperlink" Target="https://www.froseshop.cz/isofa-pro-500g-myci-pasta/" TargetMode="External"/><Relationship Id="rId114" Type="http://schemas.openxmlformats.org/officeDocument/2006/relationships/hyperlink" Target="https://www.alza.cz/maxi/leifheit-mop-profi-vedro-profi-s-naslapnym-zdimanim-55077-sleva-d5224805.htm?kampan=adpla_vendor_82158-Leifheit_c_1o1_EAN8001j_newish_9062897&amp;gclid=EAIaIQobChMIldOblpzI2QIVUIuyCh0HFQpQEAQYASABEgIbv_D_BwE" TargetMode="External"/><Relationship Id="rId119" Type="http://schemas.openxmlformats.org/officeDocument/2006/relationships/hyperlink" Target="https://www.alter-hk.cz/oprasovak-antistaticky-duhovy-teleskop-90-123cm-90312415T.html" TargetMode="External"/><Relationship Id="rId127" Type="http://schemas.openxmlformats.org/officeDocument/2006/relationships/hyperlink" Target="https://www.alter-hk.cz/index.php?detail=90312112" TargetMode="External"/><Relationship Id="rId10" Type="http://schemas.openxmlformats.org/officeDocument/2006/relationships/hyperlink" Target="https://www.alter-hk.cz/chiroderm-tekute-mydlo-s-antibakter-prisadou-5l-10510005.html" TargetMode="External"/><Relationship Id="rId31" Type="http://schemas.openxmlformats.org/officeDocument/2006/relationships/hyperlink" Target="https://www.alter-hk.cz/zasobnik-na-tp-jumbo-280-kovovy-bily-60928-70401001.html" TargetMode="External"/><Relationship Id="rId44" Type="http://schemas.openxmlformats.org/officeDocument/2006/relationships/hyperlink" Target="https://www.alter-hk.cz/banox-hp-plus-5kg-dezinfekce-10500405.html" TargetMode="External"/><Relationship Id="rId52" Type="http://schemas.openxmlformats.org/officeDocument/2006/relationships/hyperlink" Target="http://www.partner4office.cz/krystal-cistic-oken-750ml-88466.html" TargetMode="External"/><Relationship Id="rId60" Type="http://schemas.openxmlformats.org/officeDocument/2006/relationships/hyperlink" Target="https://www.alter-hk.cz/bel-pomeranc-5l-na-uklid-a-nadobi-80900302.html" TargetMode="External"/><Relationship Id="rId65" Type="http://schemas.openxmlformats.org/officeDocument/2006/relationships/hyperlink" Target="https://www.alter-hk.cz/mistran-myci-hadr-60x80-bily-90911899.html" TargetMode="External"/><Relationship Id="rId73" Type="http://schemas.openxmlformats.org/officeDocument/2006/relationships/hyperlink" Target="https://www.alter-hk.cz/smetak-na-hul-dreveny-nelakovany-285mm-bez-zavitu-91511001.html" TargetMode="External"/><Relationship Id="rId78" Type="http://schemas.openxmlformats.org/officeDocument/2006/relationships/hyperlink" Target="https://www.alter-hk.cz/pytel-odpad-cerny-70x110-200my-91700619.html" TargetMode="External"/><Relationship Id="rId81" Type="http://schemas.openxmlformats.org/officeDocument/2006/relationships/hyperlink" Target="https://www.alter-hk.cz/hygienicke-sacky-mikrotenove-kazeta-25ks-v-kazete-90315300.html" TargetMode="External"/><Relationship Id="rId86" Type="http://schemas.openxmlformats.org/officeDocument/2006/relationships/hyperlink" Target="https://www.alter-hk.cz/sacek-mikrotenovy-20x30-8my-transparentni-blok--55082030.html" TargetMode="External"/><Relationship Id="rId94" Type="http://schemas.openxmlformats.org/officeDocument/2006/relationships/hyperlink" Target="https://www.alter-hk.cz/chiroderm-gel-500ml-s-pumpickou-10510109.html" TargetMode="External"/><Relationship Id="rId99" Type="http://schemas.openxmlformats.org/officeDocument/2006/relationships/hyperlink" Target="https://www.alter-hk.cz/ariel-6kg-white-amp-color-praci-prasek-80-pd-90416511.html" TargetMode="External"/><Relationship Id="rId101" Type="http://schemas.openxmlformats.org/officeDocument/2006/relationships/hyperlink" Target="https://www.top-obaly.cz/produkt/zip-sacky-classic" TargetMode="External"/><Relationship Id="rId122" Type="http://schemas.openxmlformats.org/officeDocument/2006/relationships/hyperlink" Target="https://www.alter-hk.cz/mop-sprint-bavlna-40cm-kapsovy-66438418.html" TargetMode="External"/><Relationship Id="rId130" Type="http://schemas.openxmlformats.org/officeDocument/2006/relationships/hyperlink" Target="https://www.leifheit-online.cz/leifheit-nahrada-sensitive-k-mopu-twist-xl-52016-p-10271" TargetMode="External"/><Relationship Id="rId135" Type="http://schemas.openxmlformats.org/officeDocument/2006/relationships/hyperlink" Target="https://www.mall.cz/sety-mopy/lamart-lt8012-mop-sada-zelena-tour?gclid=EAIaIQobChMIqPeuluOc3gIVhuJ3Ch1rPAPqEAQYBCABEgLiKPD_BwE" TargetMode="External"/><Relationship Id="rId143" Type="http://schemas.openxmlformats.org/officeDocument/2006/relationships/hyperlink" Target="http://www.medist-eshop.cz/dezinfekce/dezinfekce-ploch-a-povrchu/incidin&#174;-oxydes-povrchova-a-plosna-dezinfekce.html" TargetMode="External"/><Relationship Id="rId4" Type="http://schemas.openxmlformats.org/officeDocument/2006/relationships/hyperlink" Target="https://www.alter-hk.cz/katrin-plus-toaletni-papir-3-v-bily-150-utr-16525-79165250.html" TargetMode="External"/><Relationship Id="rId9" Type="http://schemas.openxmlformats.org/officeDocument/2006/relationships/hyperlink" Target="https://www.alter-hk.cz/largo-mandle-a-mleko-toaletni-mydlo-100g-37902710M.html" TargetMode="External"/><Relationship Id="rId13" Type="http://schemas.openxmlformats.org/officeDocument/2006/relationships/hyperlink" Target="https://evashop.cz/uklid/4011-prostedek-na-nadobi-jar-1000ml.html" TargetMode="External"/><Relationship Id="rId18" Type="http://schemas.openxmlformats.org/officeDocument/2006/relationships/hyperlink" Target="http://www.partner4office.cz/houbicky-na-nadobi-10ks-88405.html" TargetMode="External"/><Relationship Id="rId39" Type="http://schemas.openxmlformats.org/officeDocument/2006/relationships/hyperlink" Target="https://www.kastro.cz/rewrite2.asp?r1=drogerie&amp;r2=vedro&amp;gclid=CjwKEAiAlZDFBRCKncm67qihiHwSJABtoNIgXb17J1F-dSXs9Mqau8F-OC8AegD-XLHyynyw1" TargetMode="External"/><Relationship Id="rId109" Type="http://schemas.openxmlformats.org/officeDocument/2006/relationships/hyperlink" Target="http://3bservis.cz/cleamen/756-cleamen-242-odpady-1l.html" TargetMode="External"/><Relationship Id="rId34" Type="http://schemas.openxmlformats.org/officeDocument/2006/relationships/hyperlink" Target="https://www.uklizenoshop.cz/odpadkovy-kos-drateny-bily-kov-60-l?gclid=CjwKEAiAlZDFBRCKncm67qihiHwSJABtoNIgLRAoTo3pyBWBjGtmvQXvrn4ZNnzC2r-Od2FTu0TgpBoCwdDw_wcB" TargetMode="External"/><Relationship Id="rId50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/><Relationship Id="rId55" Type="http://schemas.openxmlformats.org/officeDocument/2006/relationships/hyperlink" Target="http://www.partner4office.cz/houbicky-kuchynske-profilovane-velke-3ks-88404.html" TargetMode="External"/><Relationship Id="rId76" Type="http://schemas.openxmlformats.org/officeDocument/2006/relationships/hyperlink" Target="https://www.alter-hk.cz/-55570330.html" TargetMode="External"/><Relationship Id="rId97" Type="http://schemas.openxmlformats.org/officeDocument/2006/relationships/hyperlink" Target="https://vlhcene-ubrousky.heureka.cz/linteo-satin-vlhcene-ubrousky-40-ks/" TargetMode="External"/><Relationship Id="rId104" Type="http://schemas.openxmlformats.org/officeDocument/2006/relationships/hyperlink" Target="https://www.alter-hk.cz/pytel-odpad-cerny-70x110-t-100-91700607.html" TargetMode="External"/><Relationship Id="rId120" Type="http://schemas.openxmlformats.org/officeDocument/2006/relationships/hyperlink" Target="https://www.lekarna.cz/linteo-soft-cream-vlhcene-ubrousky-6x70-kusu/?gclid=CjwKCAjwgr3ZBRAAEiwAGVssnakn6ByX_sBkvBavwUArW2CTnoX9mAOaAzyBYkKcWRR874MX8m7J0RoCp24QAvD_BwE" TargetMode="External"/><Relationship Id="rId125" Type="http://schemas.openxmlformats.org/officeDocument/2006/relationships/hyperlink" Target="https://www.alter-hk.cz/kartac-lahvovy-prumer-40mm-s-ockem-91501401.html" TargetMode="External"/><Relationship Id="rId141" Type="http://schemas.openxmlformats.org/officeDocument/2006/relationships/hyperlink" Target="https://www.promex.cz/hygienicke-potreby/purex-o-oplachovac-pro-mycky-nadobi-p390/39029/39061/" TargetMode="External"/><Relationship Id="rId146" Type="http://schemas.openxmlformats.org/officeDocument/2006/relationships/comments" Target="../comments1.xml"/><Relationship Id="rId7" Type="http://schemas.openxmlformats.org/officeDocument/2006/relationships/hyperlink" Target="http://www.partner4office.cz/mydlo-tekute-5l-jasmin-88501.html" TargetMode="External"/><Relationship Id="rId71" Type="http://schemas.openxmlformats.org/officeDocument/2006/relationships/hyperlink" Target="https://www.alter-hk.cz/ryzak-na-hul-220mm-tvrdy-91513001.html" TargetMode="External"/><Relationship Id="rId92" Type="http://schemas.openxmlformats.org/officeDocument/2006/relationships/hyperlink" Target="https://www.alter-hk.cz/savo-perex-1l-90100311.html" TargetMode="External"/><Relationship Id="rId2" Type="http://schemas.openxmlformats.org/officeDocument/2006/relationships/hyperlink" Target="http://www.partner4office.cz/rucnik-dvouvrstvy-zz-zeleny-2-vrstvy-3750ks-88649.html" TargetMode="External"/><Relationship Id="rId29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/><Relationship Id="rId24" Type="http://schemas.openxmlformats.org/officeDocument/2006/relationships/hyperlink" Target="http://pape.cz/Produkty/ProduktyDetail.aspx?inom=15477" TargetMode="External"/><Relationship Id="rId40" Type="http://schemas.openxmlformats.org/officeDocument/2006/relationships/hyperlink" Target="http://www.partner4office.cz/sterka-na-okna-35cm-88711.html" TargetMode="External"/><Relationship Id="rId45" Type="http://schemas.openxmlformats.org/officeDocument/2006/relationships/hyperlink" Target="https://www.kosik.cz/produkt/184-savo-razant-cistic-odpadu-1l?gclid=Cj0KEQiA5vXEBRChycOl36LPn5EBEiQAJV2-bG6ZxTImre1bpqZYtrIpXoopbb1f8yk4lZt8LczOlEIaAoyJ8P8HAQ" TargetMode="External"/><Relationship Id="rId66" Type="http://schemas.openxmlformats.org/officeDocument/2006/relationships/hyperlink" Target="https://www.alter-hk.cz/taska-ldpe-odnosna-44x48cm-ruzne-motivy-91700306.html" TargetMode="External"/><Relationship Id="rId87" Type="http://schemas.openxmlformats.org/officeDocument/2006/relationships/hyperlink" Target="https://obalto.cz/sacky-zip/145-rychlouzaviraci-sack-zip-200-x-300-mm-100-ks.html?search_query=ZIP+40+x+60+mm&amp;results=26" TargetMode="External"/><Relationship Id="rId110" Type="http://schemas.openxmlformats.org/officeDocument/2006/relationships/hyperlink" Target="http://www.partner4office.cz/krystal-eco-na-koupelny-750ml-88467.html" TargetMode="External"/><Relationship Id="rId115" Type="http://schemas.openxmlformats.org/officeDocument/2006/relationships/hyperlink" Target="http://www.hafyso.cz/zamrazovaci-sacky-s-popisem-25x35-cm15my-50ksbal-p-16.html?zenid=9d2d5a09e870d6abbf7b350ca3112532" TargetMode="External"/><Relationship Id="rId131" Type="http://schemas.openxmlformats.org/officeDocument/2006/relationships/hyperlink" Target="https://www.leifheit-online.cz/leifheit-twist-micro-duo-nahrada-na-mop-55320-p-1490" TargetMode="External"/><Relationship Id="rId136" Type="http://schemas.openxmlformats.org/officeDocument/2006/relationships/hyperlink" Target="https://www.alter-hk.cz/potravinova-folie-29cm-x-20m-55569202.html" TargetMode="External"/><Relationship Id="rId61" Type="http://schemas.openxmlformats.org/officeDocument/2006/relationships/hyperlink" Target="https://www.alter-hk.cz/index.php?q=favorit" TargetMode="External"/><Relationship Id="rId82" Type="http://schemas.openxmlformats.org/officeDocument/2006/relationships/hyperlink" Target="https://www.alter-hk.cz/stetka-na-wc-bila-91510001.html" TargetMode="External"/><Relationship Id="rId19" Type="http://schemas.openxmlformats.org/officeDocument/2006/relationships/hyperlink" Target="http://www.partner4office.cz/uterky-uklidove-petr-38x38cm-88794.html" TargetMode="External"/><Relationship Id="rId14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/><Relationship Id="rId30" Type="http://schemas.openxmlformats.org/officeDocument/2006/relationships/hyperlink" Target="http://www.partner4office.cz/zasobnik-na-rucniky-h3-mini-bily-88822.html" TargetMode="External"/><Relationship Id="rId35" Type="http://schemas.openxmlformats.org/officeDocument/2006/relationships/hyperlink" Target="https://www.b2bpartner.cz/kovovy-venkovni-popelnik-20-litru-cerny-2/?gclid=CjwKEAiAlZDFBRCKncm67qihiHwSJABtoNIgsnsa1jhPcYIWmEojrj58M2ZOLVvIwx-jlJ9yBuN9bBoCwc3w_wcB" TargetMode="External"/><Relationship Id="rId56" Type="http://schemas.openxmlformats.org/officeDocument/2006/relationships/hyperlink" Target="https://www.alter-hk.cz/satur-tablety-do-pisoaru-1kg-80101901.html" TargetMode="External"/><Relationship Id="rId77" Type="http://schemas.openxmlformats.org/officeDocument/2006/relationships/hyperlink" Target="http://www.nejhygiena.cz/podlaha/krystal-na-podlahu-5-l/" TargetMode="External"/><Relationship Id="rId100" Type="http://schemas.openxmlformats.org/officeDocument/2006/relationships/hyperlink" Target="https://www.alter-hk.cz/drevena-paratka-65mm-55566717.html" TargetMode="External"/><Relationship Id="rId105" Type="http://schemas.openxmlformats.org/officeDocument/2006/relationships/hyperlink" Target="http://www.partner4office.cz/odpadkove-pytle-zatahovaci-120l-10mic-88624.html" TargetMode="External"/><Relationship Id="rId126" Type="http://schemas.openxmlformats.org/officeDocument/2006/relationships/hyperlink" Target="https://www.alter-hk.cz/kartac-lahvovy-prumer-50mm-s-houbickou-91501403.html" TargetMode="External"/><Relationship Id="rId8" Type="http://schemas.openxmlformats.org/officeDocument/2006/relationships/hyperlink" Target="http://www.vybaveniprouklid.cz/isolda-penove-mydlo-violet-5-l-do-zpenovaciho-davkovace/d-71409/?gclid=Cj0KEQiA5vXEBRChycOl36LPn5EBEiQAJV2-bNyi9nHIzXXsjwebi_NXlvuB7is5mw1olwtuLdpQ0oUaAmPt8P8HAQ" TargetMode="External"/><Relationship Id="rId51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/><Relationship Id="rId72" Type="http://schemas.openxmlformats.org/officeDocument/2006/relationships/hyperlink" Target="https://www.alter-hk.cz/index.php?detail=90310707" TargetMode="External"/><Relationship Id="rId93" Type="http://schemas.openxmlformats.org/officeDocument/2006/relationships/hyperlink" Target="https://www.alter-hk.cz/-90567401.html" TargetMode="External"/><Relationship Id="rId98" Type="http://schemas.openxmlformats.org/officeDocument/2006/relationships/hyperlink" Target="https://www.alter-hk.cz/aktivit-g-500ml-na-grily-a-trouby-na-pripaleniny-10601011.html" TargetMode="External"/><Relationship Id="rId121" Type="http://schemas.openxmlformats.org/officeDocument/2006/relationships/hyperlink" Target="https://vsenazahrady.cz/eshop/rozprasovace/rozprasovac-pamela-plastovy-bezovy-750ml-68736.html?gclid=CjwKCAjwgr3ZBRAAEiwAGVssnYYaJlqlygcoyCzRPCwOCQxRNOxlElHFv7lE1Zrbdv4zwu9Y7G8htRoCFR0QAvD_BwE" TargetMode="External"/><Relationship Id="rId142" Type="http://schemas.openxmlformats.org/officeDocument/2006/relationships/hyperlink" Target="https://www.zbozi.cz/vyrobek/vileda-easy-wring-clean-turbo-2-v-1-nahrada-1516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89"/>
  <sheetViews>
    <sheetView tabSelected="1" zoomScale="90" zoomScaleNormal="90" workbookViewId="0">
      <pane ySplit="7" topLeftCell="A8" activePane="bottomLeft" state="frozen"/>
      <selection pane="bottomLeft" activeCell="B15" sqref="B15"/>
    </sheetView>
  </sheetViews>
  <sheetFormatPr defaultRowHeight="15" x14ac:dyDescent="0.25"/>
  <cols>
    <col min="1" max="1" width="10" customWidth="1"/>
    <col min="2" max="2" width="85.42578125" customWidth="1"/>
    <col min="3" max="3" width="73.5703125" customWidth="1"/>
    <col min="4" max="4" width="16.85546875" style="4" customWidth="1"/>
    <col min="5" max="5" width="10.85546875" style="4" hidden="1" customWidth="1"/>
    <col min="6" max="15" width="9.140625" style="1" hidden="1" customWidth="1"/>
    <col min="16" max="17" width="9.140625" style="53" hidden="1" customWidth="1"/>
    <col min="18" max="20" width="9.140625" style="1" hidden="1" customWidth="1"/>
    <col min="21" max="21" width="10.28515625" style="1" hidden="1" customWidth="1"/>
    <col min="22" max="22" width="0.140625" style="1" customWidth="1"/>
    <col min="23" max="23" width="9.140625" style="1" customWidth="1"/>
    <col min="24" max="24" width="11.28515625" style="3" customWidth="1"/>
    <col min="25" max="25" width="16.28515625" style="3" customWidth="1"/>
    <col min="26" max="26" width="19" customWidth="1"/>
    <col min="28" max="28" width="10.42578125" customWidth="1"/>
    <col min="29" max="29" width="7.7109375" customWidth="1"/>
  </cols>
  <sheetData>
    <row r="1" spans="1:29" ht="26.25" x14ac:dyDescent="0.25">
      <c r="B1" s="125" t="s">
        <v>60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9" ht="18.75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52"/>
      <c r="Q2" s="52"/>
      <c r="R2" s="17"/>
      <c r="S2" s="17"/>
      <c r="T2" s="17"/>
      <c r="U2" s="17"/>
      <c r="V2" s="17"/>
      <c r="W2" s="17"/>
      <c r="X2" s="17"/>
      <c r="Y2" s="17"/>
    </row>
    <row r="3" spans="1:29" ht="18.75" x14ac:dyDescent="0.25">
      <c r="A3" s="37" t="s">
        <v>236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52"/>
      <c r="Q3" s="52"/>
      <c r="R3" s="17"/>
      <c r="S3" s="17"/>
      <c r="T3" s="17"/>
      <c r="U3" s="17"/>
      <c r="V3" s="17"/>
      <c r="W3" s="17"/>
      <c r="X3" s="17"/>
      <c r="Y3" s="17"/>
    </row>
    <row r="4" spans="1:29" ht="15.75" thickBot="1" x14ac:dyDescent="0.3"/>
    <row r="5" spans="1:29" ht="15" customHeight="1" x14ac:dyDescent="0.25">
      <c r="A5" s="123" t="s">
        <v>78</v>
      </c>
      <c r="B5" s="130" t="s">
        <v>77</v>
      </c>
      <c r="C5" s="136" t="s">
        <v>264</v>
      </c>
      <c r="D5" s="133" t="s">
        <v>57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 t="s">
        <v>58</v>
      </c>
      <c r="Y5" s="134"/>
      <c r="Z5" s="1"/>
      <c r="AA5" s="1"/>
      <c r="AB5" s="1"/>
      <c r="AC5" s="1"/>
    </row>
    <row r="6" spans="1:29" x14ac:dyDescent="0.25">
      <c r="A6" s="124"/>
      <c r="B6" s="131"/>
      <c r="C6" s="137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5"/>
      <c r="Z6" s="1"/>
      <c r="AA6" s="1"/>
      <c r="AB6" s="1"/>
      <c r="AC6" s="1"/>
    </row>
    <row r="7" spans="1:29" ht="100.5" customHeight="1" thickBot="1" x14ac:dyDescent="0.3">
      <c r="A7" s="124"/>
      <c r="B7" s="132"/>
      <c r="C7" s="137"/>
      <c r="D7" s="59" t="s">
        <v>0</v>
      </c>
      <c r="E7" s="63" t="s">
        <v>276</v>
      </c>
      <c r="F7" s="63" t="s">
        <v>277</v>
      </c>
      <c r="G7" s="63" t="s">
        <v>284</v>
      </c>
      <c r="H7" s="63" t="s">
        <v>271</v>
      </c>
      <c r="I7" s="63" t="s">
        <v>334</v>
      </c>
      <c r="J7" s="63" t="s">
        <v>272</v>
      </c>
      <c r="K7" s="63" t="s">
        <v>295</v>
      </c>
      <c r="L7" s="64" t="s">
        <v>274</v>
      </c>
      <c r="M7" s="64" t="s">
        <v>341</v>
      </c>
      <c r="N7" s="63" t="s">
        <v>280</v>
      </c>
      <c r="O7" s="63" t="s">
        <v>275</v>
      </c>
      <c r="P7" s="63" t="s">
        <v>269</v>
      </c>
      <c r="Q7" s="63" t="s">
        <v>270</v>
      </c>
      <c r="R7" s="63" t="s">
        <v>268</v>
      </c>
      <c r="S7" s="63" t="s">
        <v>354</v>
      </c>
      <c r="T7" s="63" t="s">
        <v>292</v>
      </c>
      <c r="U7" s="63" t="s">
        <v>283</v>
      </c>
      <c r="V7" s="63" t="s">
        <v>273</v>
      </c>
      <c r="W7" s="5" t="s">
        <v>1</v>
      </c>
      <c r="X7" s="6" t="s">
        <v>59</v>
      </c>
      <c r="Y7" s="7" t="s">
        <v>2</v>
      </c>
      <c r="Z7" s="2"/>
      <c r="AA7" s="1"/>
      <c r="AB7" s="1"/>
      <c r="AC7" s="1"/>
    </row>
    <row r="8" spans="1:29" x14ac:dyDescent="0.25">
      <c r="A8" s="27"/>
      <c r="B8" s="126" t="s">
        <v>15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7"/>
    </row>
    <row r="9" spans="1:29" ht="30" x14ac:dyDescent="0.25">
      <c r="A9" s="18">
        <v>1</v>
      </c>
      <c r="B9" s="16" t="s">
        <v>156</v>
      </c>
      <c r="C9" s="68" t="s">
        <v>106</v>
      </c>
      <c r="D9" s="11" t="s">
        <v>3</v>
      </c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>
        <v>50</v>
      </c>
      <c r="Q9" s="21">
        <v>80</v>
      </c>
      <c r="R9" s="67">
        <v>70</v>
      </c>
      <c r="S9" s="67"/>
      <c r="T9" s="21"/>
      <c r="U9" s="21"/>
      <c r="V9" s="21"/>
      <c r="W9" s="24">
        <f>SUM(E9:V9)</f>
        <v>200</v>
      </c>
      <c r="X9" s="12"/>
      <c r="Y9" s="35">
        <f>W9*X9</f>
        <v>0</v>
      </c>
    </row>
    <row r="10" spans="1:29" ht="30" x14ac:dyDescent="0.25">
      <c r="A10" s="18">
        <f>A9+1</f>
        <v>2</v>
      </c>
      <c r="B10" s="16" t="s">
        <v>64</v>
      </c>
      <c r="C10" s="68" t="s">
        <v>107</v>
      </c>
      <c r="D10" s="11" t="s">
        <v>301</v>
      </c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>
        <v>5</v>
      </c>
      <c r="Q10" s="21"/>
      <c r="R10" s="21">
        <v>15</v>
      </c>
      <c r="S10" s="21"/>
      <c r="T10" s="21"/>
      <c r="U10" s="21"/>
      <c r="V10" s="21"/>
      <c r="W10" s="24">
        <f t="shared" ref="W10:W20" si="0">SUM(E10:V10)</f>
        <v>20</v>
      </c>
      <c r="X10" s="12"/>
      <c r="Y10" s="35">
        <f t="shared" ref="Y10:Y20" si="1">W10*X10</f>
        <v>0</v>
      </c>
    </row>
    <row r="11" spans="1:29" ht="23.25" customHeight="1" x14ac:dyDescent="0.25">
      <c r="A11" s="19">
        <f t="shared" ref="A11:A18" si="2">A10+1</f>
        <v>3</v>
      </c>
      <c r="B11" s="16" t="s">
        <v>251</v>
      </c>
      <c r="C11" s="68" t="s">
        <v>250</v>
      </c>
      <c r="D11" s="11" t="s">
        <v>5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>
        <v>840</v>
      </c>
      <c r="Q11" s="21"/>
      <c r="R11" s="21">
        <v>2</v>
      </c>
      <c r="S11" s="21"/>
      <c r="T11" s="21"/>
      <c r="U11" s="21"/>
      <c r="V11" s="21"/>
      <c r="W11" s="24">
        <f t="shared" si="0"/>
        <v>842</v>
      </c>
      <c r="X11" s="12"/>
      <c r="Y11" s="35">
        <f t="shared" si="1"/>
        <v>0</v>
      </c>
    </row>
    <row r="12" spans="1:29" ht="30" x14ac:dyDescent="0.25">
      <c r="A12" s="19">
        <f t="shared" si="2"/>
        <v>4</v>
      </c>
      <c r="B12" s="16" t="s">
        <v>61</v>
      </c>
      <c r="C12" s="68" t="s">
        <v>108</v>
      </c>
      <c r="D12" s="11" t="s">
        <v>4</v>
      </c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30</v>
      </c>
      <c r="R12" s="67"/>
      <c r="S12" s="67"/>
      <c r="T12" s="21"/>
      <c r="U12" s="21"/>
      <c r="V12" s="21"/>
      <c r="W12" s="24">
        <f t="shared" si="0"/>
        <v>30</v>
      </c>
      <c r="X12" s="12"/>
      <c r="Y12" s="35">
        <f t="shared" si="1"/>
        <v>0</v>
      </c>
    </row>
    <row r="13" spans="1:29" ht="30" x14ac:dyDescent="0.25">
      <c r="A13" s="18">
        <f t="shared" si="2"/>
        <v>5</v>
      </c>
      <c r="B13" s="16" t="s">
        <v>62</v>
      </c>
      <c r="C13" s="68" t="s">
        <v>109</v>
      </c>
      <c r="D13" s="11" t="s">
        <v>4</v>
      </c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>
        <v>36</v>
      </c>
      <c r="S13" s="21"/>
      <c r="T13" s="21"/>
      <c r="U13" s="21"/>
      <c r="V13" s="21"/>
      <c r="W13" s="24">
        <f t="shared" si="0"/>
        <v>36</v>
      </c>
      <c r="X13" s="12"/>
      <c r="Y13" s="35">
        <f t="shared" si="1"/>
        <v>0</v>
      </c>
    </row>
    <row r="14" spans="1:29" x14ac:dyDescent="0.25">
      <c r="A14" s="18">
        <f t="shared" si="2"/>
        <v>6</v>
      </c>
      <c r="B14" s="16" t="s">
        <v>63</v>
      </c>
      <c r="C14" s="69" t="s">
        <v>110</v>
      </c>
      <c r="D14" s="11" t="s">
        <v>6</v>
      </c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>
        <v>30</v>
      </c>
      <c r="Q14" s="21"/>
      <c r="R14" s="21">
        <v>5</v>
      </c>
      <c r="S14" s="21"/>
      <c r="T14" s="21"/>
      <c r="U14" s="21"/>
      <c r="V14" s="21"/>
      <c r="W14" s="24">
        <f t="shared" si="0"/>
        <v>35</v>
      </c>
      <c r="X14" s="12"/>
      <c r="Y14" s="35">
        <f t="shared" si="1"/>
        <v>0</v>
      </c>
    </row>
    <row r="15" spans="1:29" ht="30.75" customHeight="1" x14ac:dyDescent="0.25">
      <c r="A15" s="19">
        <v>7</v>
      </c>
      <c r="B15" s="70" t="s">
        <v>285</v>
      </c>
      <c r="C15" s="69" t="s">
        <v>286</v>
      </c>
      <c r="D15" s="11" t="s">
        <v>287</v>
      </c>
      <c r="E15" s="20"/>
      <c r="F15" s="21"/>
      <c r="G15" s="21"/>
      <c r="H15" s="6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4">
        <f t="shared" si="0"/>
        <v>0</v>
      </c>
      <c r="X15" s="103"/>
      <c r="Y15" s="104">
        <f t="shared" si="1"/>
        <v>0</v>
      </c>
      <c r="Z15" s="14"/>
    </row>
    <row r="16" spans="1:29" ht="30.75" customHeight="1" x14ac:dyDescent="0.25">
      <c r="A16" s="19">
        <v>8</v>
      </c>
      <c r="B16" s="71" t="s">
        <v>352</v>
      </c>
      <c r="C16" s="69" t="s">
        <v>353</v>
      </c>
      <c r="D16" s="11" t="s">
        <v>287</v>
      </c>
      <c r="E16" s="20"/>
      <c r="F16" s="21"/>
      <c r="G16" s="21"/>
      <c r="H16" s="67">
        <v>4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4">
        <f t="shared" si="0"/>
        <v>4</v>
      </c>
      <c r="X16" s="12"/>
      <c r="Y16" s="35">
        <f t="shared" si="1"/>
        <v>0</v>
      </c>
      <c r="Z16" s="14"/>
    </row>
    <row r="17" spans="1:25" ht="45" x14ac:dyDescent="0.25">
      <c r="A17" s="19">
        <v>9</v>
      </c>
      <c r="B17" s="16" t="s">
        <v>161</v>
      </c>
      <c r="C17" s="69" t="s">
        <v>157</v>
      </c>
      <c r="D17" s="20" t="s">
        <v>7</v>
      </c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>
        <v>20</v>
      </c>
      <c r="Q17" s="21">
        <v>40</v>
      </c>
      <c r="R17" s="21"/>
      <c r="S17" s="21"/>
      <c r="T17" s="21"/>
      <c r="U17" s="21"/>
      <c r="V17" s="21"/>
      <c r="W17" s="24">
        <f t="shared" si="0"/>
        <v>60</v>
      </c>
      <c r="X17" s="12"/>
      <c r="Y17" s="35">
        <f t="shared" si="1"/>
        <v>0</v>
      </c>
    </row>
    <row r="18" spans="1:25" ht="26.25" customHeight="1" x14ac:dyDescent="0.25">
      <c r="A18" s="19">
        <f t="shared" si="2"/>
        <v>10</v>
      </c>
      <c r="B18" s="16" t="s">
        <v>220</v>
      </c>
      <c r="C18" s="69" t="s">
        <v>222</v>
      </c>
      <c r="D18" s="11" t="s">
        <v>195</v>
      </c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20</v>
      </c>
      <c r="Q18" s="21">
        <v>40</v>
      </c>
      <c r="R18" s="21"/>
      <c r="S18" s="21"/>
      <c r="T18" s="21"/>
      <c r="U18" s="21"/>
      <c r="V18" s="21"/>
      <c r="W18" s="24">
        <f t="shared" si="0"/>
        <v>60</v>
      </c>
      <c r="X18" s="12"/>
      <c r="Y18" s="35">
        <f t="shared" si="1"/>
        <v>0</v>
      </c>
    </row>
    <row r="19" spans="1:25" ht="50.25" customHeight="1" x14ac:dyDescent="0.25">
      <c r="A19" s="47">
        <v>11</v>
      </c>
      <c r="B19" s="16" t="s">
        <v>321</v>
      </c>
      <c r="C19" s="72" t="s">
        <v>296</v>
      </c>
      <c r="D19" s="22" t="s">
        <v>297</v>
      </c>
      <c r="E19" s="60"/>
      <c r="F19" s="44"/>
      <c r="G19" s="44"/>
      <c r="H19" s="44"/>
      <c r="I19" s="44"/>
      <c r="J19" s="44"/>
      <c r="K19" s="73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24">
        <f t="shared" si="0"/>
        <v>0</v>
      </c>
      <c r="X19" s="105"/>
      <c r="Y19" s="104">
        <f t="shared" si="1"/>
        <v>0</v>
      </c>
    </row>
    <row r="20" spans="1:25" ht="26.25" customHeight="1" thickBot="1" x14ac:dyDescent="0.3">
      <c r="A20" s="15">
        <v>12</v>
      </c>
      <c r="B20" s="29" t="s">
        <v>186</v>
      </c>
      <c r="C20" s="74" t="s">
        <v>185</v>
      </c>
      <c r="D20" s="22" t="s">
        <v>7</v>
      </c>
      <c r="E20" s="60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24">
        <f t="shared" si="0"/>
        <v>0</v>
      </c>
      <c r="X20" s="105"/>
      <c r="Y20" s="106">
        <f t="shared" si="1"/>
        <v>0</v>
      </c>
    </row>
    <row r="21" spans="1:25" x14ac:dyDescent="0.25">
      <c r="A21" s="27"/>
      <c r="B21" s="128" t="s">
        <v>12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9"/>
    </row>
    <row r="22" spans="1:25" x14ac:dyDescent="0.25">
      <c r="A22" s="8">
        <f>A20+1</f>
        <v>13</v>
      </c>
      <c r="B22" s="16" t="s">
        <v>75</v>
      </c>
      <c r="C22" s="75" t="s">
        <v>111</v>
      </c>
      <c r="D22" s="11" t="s">
        <v>5</v>
      </c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>
        <v>18</v>
      </c>
      <c r="S22" s="21"/>
      <c r="T22" s="21"/>
      <c r="U22" s="21"/>
      <c r="V22" s="21"/>
      <c r="W22" s="24">
        <f t="shared" ref="W22:W29" si="3">SUM(E22:V22)</f>
        <v>18</v>
      </c>
      <c r="X22" s="12"/>
      <c r="Y22" s="35">
        <f t="shared" ref="Y22:Y29" si="4">W22*X22</f>
        <v>0</v>
      </c>
    </row>
    <row r="23" spans="1:25" ht="30" x14ac:dyDescent="0.25">
      <c r="A23" s="10">
        <f>A22+1</f>
        <v>14</v>
      </c>
      <c r="B23" s="16" t="s">
        <v>229</v>
      </c>
      <c r="C23" s="75" t="s">
        <v>230</v>
      </c>
      <c r="D23" s="11" t="s">
        <v>5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v>40</v>
      </c>
      <c r="Q23" s="21"/>
      <c r="R23" s="21"/>
      <c r="S23" s="21"/>
      <c r="T23" s="21"/>
      <c r="U23" s="21"/>
      <c r="V23" s="21"/>
      <c r="W23" s="24">
        <f t="shared" si="3"/>
        <v>40</v>
      </c>
      <c r="X23" s="12"/>
      <c r="Y23" s="35">
        <f t="shared" si="4"/>
        <v>0</v>
      </c>
    </row>
    <row r="24" spans="1:25" x14ac:dyDescent="0.25">
      <c r="A24" s="8">
        <f t="shared" ref="A24:A27" si="5">A23+1</f>
        <v>15</v>
      </c>
      <c r="B24" s="16" t="s">
        <v>65</v>
      </c>
      <c r="C24" s="75" t="s">
        <v>112</v>
      </c>
      <c r="D24" s="11" t="s">
        <v>5</v>
      </c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v>10</v>
      </c>
      <c r="Q24" s="21"/>
      <c r="R24" s="21">
        <v>12</v>
      </c>
      <c r="S24" s="21"/>
      <c r="T24" s="21"/>
      <c r="U24" s="21"/>
      <c r="V24" s="21"/>
      <c r="W24" s="24">
        <f t="shared" si="3"/>
        <v>22</v>
      </c>
      <c r="X24" s="12"/>
      <c r="Y24" s="35">
        <f t="shared" si="4"/>
        <v>0</v>
      </c>
    </row>
    <row r="25" spans="1:25" ht="60" x14ac:dyDescent="0.25">
      <c r="A25" s="8">
        <f t="shared" si="5"/>
        <v>16</v>
      </c>
      <c r="B25" s="16" t="s">
        <v>66</v>
      </c>
      <c r="C25" s="75" t="s">
        <v>113</v>
      </c>
      <c r="D25" s="11" t="s">
        <v>5</v>
      </c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4">
        <f t="shared" si="3"/>
        <v>0</v>
      </c>
      <c r="X25" s="103"/>
      <c r="Y25" s="104">
        <f t="shared" si="4"/>
        <v>0</v>
      </c>
    </row>
    <row r="26" spans="1:25" ht="30" x14ac:dyDescent="0.25">
      <c r="A26" s="8">
        <f t="shared" si="5"/>
        <v>17</v>
      </c>
      <c r="B26" s="16" t="s">
        <v>67</v>
      </c>
      <c r="C26" s="75" t="s">
        <v>255</v>
      </c>
      <c r="D26" s="11" t="s">
        <v>5</v>
      </c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4">
        <f t="shared" si="3"/>
        <v>0</v>
      </c>
      <c r="X26" s="103"/>
      <c r="Y26" s="104">
        <f t="shared" si="4"/>
        <v>0</v>
      </c>
    </row>
    <row r="27" spans="1:25" ht="30" x14ac:dyDescent="0.25">
      <c r="A27" s="10">
        <f t="shared" si="5"/>
        <v>18</v>
      </c>
      <c r="B27" s="16" t="s">
        <v>210</v>
      </c>
      <c r="C27" s="75" t="s">
        <v>209</v>
      </c>
      <c r="D27" s="11" t="s">
        <v>5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4">
        <f t="shared" si="3"/>
        <v>0</v>
      </c>
      <c r="X27" s="103"/>
      <c r="Y27" s="104">
        <f t="shared" si="4"/>
        <v>0</v>
      </c>
    </row>
    <row r="28" spans="1:25" ht="30" x14ac:dyDescent="0.25">
      <c r="A28" s="47">
        <v>19</v>
      </c>
      <c r="B28" s="42" t="s">
        <v>320</v>
      </c>
      <c r="C28" s="74" t="s">
        <v>319</v>
      </c>
      <c r="D28" s="22" t="s">
        <v>5</v>
      </c>
      <c r="E28" s="60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73">
        <v>5</v>
      </c>
      <c r="S28" s="73"/>
      <c r="T28" s="44"/>
      <c r="U28" s="44"/>
      <c r="V28" s="44"/>
      <c r="W28" s="24">
        <f t="shared" si="3"/>
        <v>5</v>
      </c>
      <c r="X28" s="13"/>
      <c r="Y28" s="35">
        <f t="shared" si="4"/>
        <v>0</v>
      </c>
    </row>
    <row r="29" spans="1:25" ht="45.75" thickBot="1" x14ac:dyDescent="0.3">
      <c r="A29" s="15">
        <v>20</v>
      </c>
      <c r="B29" s="29" t="s">
        <v>68</v>
      </c>
      <c r="C29" s="74" t="s">
        <v>114</v>
      </c>
      <c r="D29" s="22" t="s">
        <v>5</v>
      </c>
      <c r="E29" s="60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24">
        <f t="shared" si="3"/>
        <v>0</v>
      </c>
      <c r="X29" s="105"/>
      <c r="Y29" s="106">
        <f t="shared" si="4"/>
        <v>0</v>
      </c>
    </row>
    <row r="30" spans="1:25" ht="17.25" customHeight="1" x14ac:dyDescent="0.25">
      <c r="A30" s="27"/>
      <c r="B30" s="128" t="s">
        <v>56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9"/>
    </row>
    <row r="31" spans="1:25" ht="30" x14ac:dyDescent="0.25">
      <c r="A31" s="8">
        <f>A29+1</f>
        <v>21</v>
      </c>
      <c r="B31" s="16" t="s">
        <v>232</v>
      </c>
      <c r="C31" s="76" t="s">
        <v>162</v>
      </c>
      <c r="D31" s="11" t="s">
        <v>5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v>10</v>
      </c>
      <c r="Q31" s="21"/>
      <c r="R31" s="21">
        <v>3</v>
      </c>
      <c r="S31" s="21"/>
      <c r="T31" s="21"/>
      <c r="U31" s="21"/>
      <c r="V31" s="24"/>
      <c r="W31" s="24">
        <f t="shared" ref="W31:W37" si="6">SUM(E31:V31)</f>
        <v>13</v>
      </c>
      <c r="X31" s="12"/>
      <c r="Y31" s="35">
        <f t="shared" ref="Y31:Y40" si="7">W31*X31</f>
        <v>0</v>
      </c>
    </row>
    <row r="32" spans="1:25" ht="30" x14ac:dyDescent="0.25">
      <c r="A32" s="8">
        <f t="shared" ref="A32:A36" si="8">A31+1</f>
        <v>22</v>
      </c>
      <c r="B32" s="16" t="s">
        <v>163</v>
      </c>
      <c r="C32" s="76" t="s">
        <v>164</v>
      </c>
      <c r="D32" s="11" t="s">
        <v>5</v>
      </c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>
        <v>80</v>
      </c>
      <c r="Q32" s="21">
        <v>80</v>
      </c>
      <c r="R32" s="21"/>
      <c r="S32" s="21"/>
      <c r="T32" s="21"/>
      <c r="U32" s="21"/>
      <c r="V32" s="24"/>
      <c r="W32" s="24">
        <f t="shared" si="6"/>
        <v>160</v>
      </c>
      <c r="X32" s="12"/>
      <c r="Y32" s="35">
        <f t="shared" si="7"/>
        <v>0</v>
      </c>
    </row>
    <row r="33" spans="1:25" x14ac:dyDescent="0.25">
      <c r="A33" s="8">
        <f t="shared" si="8"/>
        <v>23</v>
      </c>
      <c r="B33" s="16" t="s">
        <v>10</v>
      </c>
      <c r="C33" s="68" t="s">
        <v>300</v>
      </c>
      <c r="D33" s="11" t="s">
        <v>5</v>
      </c>
      <c r="E33" s="20"/>
      <c r="F33" s="21"/>
      <c r="G33" s="67"/>
      <c r="H33" s="21"/>
      <c r="I33" s="21"/>
      <c r="J33" s="21"/>
      <c r="K33" s="21"/>
      <c r="L33" s="21"/>
      <c r="M33" s="21"/>
      <c r="N33" s="21"/>
      <c r="O33" s="21"/>
      <c r="P33" s="21">
        <v>100</v>
      </c>
      <c r="Q33" s="21">
        <v>100</v>
      </c>
      <c r="R33" s="67">
        <v>49</v>
      </c>
      <c r="S33" s="67"/>
      <c r="T33" s="21"/>
      <c r="U33" s="21"/>
      <c r="V33" s="24"/>
      <c r="W33" s="24">
        <f t="shared" si="6"/>
        <v>249</v>
      </c>
      <c r="X33" s="12"/>
      <c r="Y33" s="35">
        <f t="shared" si="7"/>
        <v>0</v>
      </c>
    </row>
    <row r="34" spans="1:25" ht="60" x14ac:dyDescent="0.25">
      <c r="A34" s="8">
        <f t="shared" si="8"/>
        <v>24</v>
      </c>
      <c r="B34" s="38" t="s">
        <v>69</v>
      </c>
      <c r="C34" s="69" t="s">
        <v>115</v>
      </c>
      <c r="D34" s="11" t="s">
        <v>5</v>
      </c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>
        <v>20</v>
      </c>
      <c r="Q34" s="21">
        <v>30</v>
      </c>
      <c r="R34" s="21">
        <v>7</v>
      </c>
      <c r="S34" s="21"/>
      <c r="T34" s="21"/>
      <c r="U34" s="21"/>
      <c r="V34" s="24"/>
      <c r="W34" s="24">
        <f t="shared" si="6"/>
        <v>57</v>
      </c>
      <c r="X34" s="12"/>
      <c r="Y34" s="35">
        <f t="shared" si="7"/>
        <v>0</v>
      </c>
    </row>
    <row r="35" spans="1:25" ht="26.25" customHeight="1" x14ac:dyDescent="0.25">
      <c r="A35" s="8">
        <f>A34+1</f>
        <v>25</v>
      </c>
      <c r="B35" s="25" t="s">
        <v>211</v>
      </c>
      <c r="C35" s="69" t="s">
        <v>212</v>
      </c>
      <c r="D35" s="11" t="s">
        <v>5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30</v>
      </c>
      <c r="Q35" s="21">
        <v>30</v>
      </c>
      <c r="R35" s="21"/>
      <c r="S35" s="21"/>
      <c r="T35" s="21"/>
      <c r="U35" s="21"/>
      <c r="V35" s="24"/>
      <c r="W35" s="24">
        <f t="shared" si="6"/>
        <v>60</v>
      </c>
      <c r="X35" s="12"/>
      <c r="Y35" s="35">
        <f t="shared" si="7"/>
        <v>0</v>
      </c>
    </row>
    <row r="36" spans="1:25" ht="60" x14ac:dyDescent="0.25">
      <c r="A36" s="8">
        <f t="shared" si="8"/>
        <v>26</v>
      </c>
      <c r="B36" s="26" t="s">
        <v>168</v>
      </c>
      <c r="C36" s="69" t="s">
        <v>165</v>
      </c>
      <c r="D36" s="11" t="s">
        <v>5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>
        <v>20</v>
      </c>
      <c r="Q36" s="21">
        <v>20</v>
      </c>
      <c r="R36" s="21">
        <v>40</v>
      </c>
      <c r="S36" s="21"/>
      <c r="T36" s="21"/>
      <c r="U36" s="21"/>
      <c r="V36" s="24"/>
      <c r="W36" s="24">
        <f t="shared" si="6"/>
        <v>80</v>
      </c>
      <c r="X36" s="12"/>
      <c r="Y36" s="35">
        <f t="shared" si="7"/>
        <v>0</v>
      </c>
    </row>
    <row r="37" spans="1:25" ht="30" x14ac:dyDescent="0.25">
      <c r="A37" s="15">
        <f>A36+1</f>
        <v>27</v>
      </c>
      <c r="B37" s="30" t="s">
        <v>167</v>
      </c>
      <c r="C37" s="77" t="s">
        <v>166</v>
      </c>
      <c r="D37" s="22" t="s">
        <v>5</v>
      </c>
      <c r="E37" s="60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23"/>
      <c r="W37" s="24">
        <f t="shared" si="6"/>
        <v>0</v>
      </c>
      <c r="X37" s="105"/>
      <c r="Y37" s="106">
        <f t="shared" si="7"/>
        <v>0</v>
      </c>
    </row>
    <row r="38" spans="1:25" ht="36.75" customHeight="1" x14ac:dyDescent="0.25">
      <c r="A38" s="65">
        <v>28</v>
      </c>
      <c r="B38" s="54" t="s">
        <v>333</v>
      </c>
      <c r="C38" s="78" t="s">
        <v>328</v>
      </c>
      <c r="D38" s="11" t="s">
        <v>5</v>
      </c>
      <c r="E38" s="11"/>
      <c r="F38" s="21"/>
      <c r="G38" s="21"/>
      <c r="H38" s="21"/>
      <c r="I38" s="21"/>
      <c r="J38" s="21"/>
      <c r="K38" s="21"/>
      <c r="L38" s="21"/>
      <c r="M38" s="21"/>
      <c r="N38" s="21"/>
      <c r="O38" s="24"/>
      <c r="P38" s="21"/>
      <c r="Q38" s="21"/>
      <c r="R38" s="24">
        <v>5</v>
      </c>
      <c r="S38" s="24"/>
      <c r="T38" s="21"/>
      <c r="U38" s="24"/>
      <c r="V38" s="24"/>
      <c r="W38" s="24">
        <f>SUM(E38:V38)</f>
        <v>5</v>
      </c>
      <c r="X38" s="12"/>
      <c r="Y38" s="35">
        <f t="shared" si="7"/>
        <v>0</v>
      </c>
    </row>
    <row r="39" spans="1:25" ht="19.5" customHeight="1" x14ac:dyDescent="0.25">
      <c r="A39" s="28"/>
      <c r="B39" s="138" t="s">
        <v>245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9"/>
    </row>
    <row r="40" spans="1:25" ht="30" x14ac:dyDescent="0.25">
      <c r="A40" s="15">
        <v>29</v>
      </c>
      <c r="B40" s="41" t="s">
        <v>265</v>
      </c>
      <c r="C40" s="79" t="s">
        <v>239</v>
      </c>
      <c r="D40" s="39" t="s">
        <v>5</v>
      </c>
      <c r="E40" s="61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0"/>
      <c r="W40" s="24">
        <f t="shared" ref="W40:W42" si="9">SUM(E40:V40)</f>
        <v>0</v>
      </c>
      <c r="X40" s="109"/>
      <c r="Y40" s="106">
        <f t="shared" si="7"/>
        <v>0</v>
      </c>
    </row>
    <row r="41" spans="1:25" ht="45" x14ac:dyDescent="0.25">
      <c r="A41" s="8">
        <v>30</v>
      </c>
      <c r="B41" s="80" t="s">
        <v>266</v>
      </c>
      <c r="C41" s="76" t="s">
        <v>117</v>
      </c>
      <c r="D41" s="11" t="s">
        <v>5</v>
      </c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>
        <v>30</v>
      </c>
      <c r="Q41" s="21">
        <v>30</v>
      </c>
      <c r="R41" s="21"/>
      <c r="S41" s="21"/>
      <c r="T41" s="21"/>
      <c r="U41" s="21"/>
      <c r="V41" s="24"/>
      <c r="W41" s="24">
        <f t="shared" si="9"/>
        <v>60</v>
      </c>
      <c r="X41" s="12"/>
      <c r="Y41" s="35">
        <f>W41*X41</f>
        <v>0</v>
      </c>
    </row>
    <row r="42" spans="1:25" ht="35.25" customHeight="1" thickBot="1" x14ac:dyDescent="0.3">
      <c r="A42" s="66">
        <v>31</v>
      </c>
      <c r="B42" s="80" t="s">
        <v>288</v>
      </c>
      <c r="C42" s="81" t="s">
        <v>289</v>
      </c>
      <c r="D42" s="49" t="s">
        <v>5</v>
      </c>
      <c r="E42" s="6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82">
        <v>4</v>
      </c>
      <c r="S42" s="82"/>
      <c r="T42" s="50"/>
      <c r="U42" s="50"/>
      <c r="V42" s="51"/>
      <c r="W42" s="24">
        <f t="shared" si="9"/>
        <v>4</v>
      </c>
      <c r="X42" s="12"/>
      <c r="Y42" s="35">
        <f>W42*X42</f>
        <v>0</v>
      </c>
    </row>
    <row r="43" spans="1:25" ht="19.5" customHeight="1" x14ac:dyDescent="0.25">
      <c r="A43" s="27"/>
      <c r="B43" s="128" t="s">
        <v>13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9"/>
    </row>
    <row r="44" spans="1:25" ht="30" customHeight="1" x14ac:dyDescent="0.25">
      <c r="A44" s="8">
        <v>32</v>
      </c>
      <c r="B44" s="16" t="s">
        <v>70</v>
      </c>
      <c r="C44" s="68" t="s">
        <v>116</v>
      </c>
      <c r="D44" s="11" t="s">
        <v>5</v>
      </c>
      <c r="E44" s="20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>
        <v>60</v>
      </c>
      <c r="Q44" s="21">
        <v>40</v>
      </c>
      <c r="R44" s="67">
        <v>35</v>
      </c>
      <c r="S44" s="67"/>
      <c r="T44" s="21"/>
      <c r="U44" s="21"/>
      <c r="V44" s="21"/>
      <c r="W44" s="24">
        <f t="shared" ref="W44:W59" si="10">SUM(E44:V44)</f>
        <v>135</v>
      </c>
      <c r="X44" s="12"/>
      <c r="Y44" s="35">
        <f t="shared" ref="Y44:Y129" si="11">W44*X44</f>
        <v>0</v>
      </c>
    </row>
    <row r="45" spans="1:25" ht="45" x14ac:dyDescent="0.25">
      <c r="A45" s="8">
        <v>33</v>
      </c>
      <c r="B45" s="31" t="s">
        <v>228</v>
      </c>
      <c r="C45" s="69" t="s">
        <v>118</v>
      </c>
      <c r="D45" s="11" t="s">
        <v>5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4">
        <f t="shared" si="10"/>
        <v>0</v>
      </c>
      <c r="X45" s="103"/>
      <c r="Y45" s="104">
        <f>W45*X45</f>
        <v>0</v>
      </c>
    </row>
    <row r="46" spans="1:25" ht="59.25" customHeight="1" x14ac:dyDescent="0.25">
      <c r="A46" s="8">
        <f>A45+1</f>
        <v>34</v>
      </c>
      <c r="B46" s="31" t="s">
        <v>233</v>
      </c>
      <c r="C46" s="69" t="s">
        <v>215</v>
      </c>
      <c r="D46" s="11" t="s">
        <v>5</v>
      </c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>
        <v>36</v>
      </c>
      <c r="Q46" s="21">
        <v>60</v>
      </c>
      <c r="R46" s="67">
        <v>32</v>
      </c>
      <c r="S46" s="67"/>
      <c r="T46" s="21"/>
      <c r="U46" s="21"/>
      <c r="V46" s="21"/>
      <c r="W46" s="24">
        <f t="shared" si="10"/>
        <v>128</v>
      </c>
      <c r="X46" s="12"/>
      <c r="Y46" s="35">
        <f t="shared" si="11"/>
        <v>0</v>
      </c>
    </row>
    <row r="47" spans="1:25" ht="45.75" customHeight="1" x14ac:dyDescent="0.25">
      <c r="A47" s="8">
        <f t="shared" ref="A47:A59" si="12">A46+1</f>
        <v>35</v>
      </c>
      <c r="B47" s="16" t="s">
        <v>267</v>
      </c>
      <c r="C47" s="68" t="s">
        <v>248</v>
      </c>
      <c r="D47" s="11" t="s">
        <v>5</v>
      </c>
      <c r="E47" s="20"/>
      <c r="F47" s="67"/>
      <c r="G47" s="67"/>
      <c r="H47" s="21"/>
      <c r="I47" s="67"/>
      <c r="J47" s="21"/>
      <c r="K47" s="21"/>
      <c r="L47" s="21"/>
      <c r="M47" s="21"/>
      <c r="N47" s="21"/>
      <c r="O47" s="21"/>
      <c r="P47" s="21">
        <v>40</v>
      </c>
      <c r="Q47" s="21">
        <v>40</v>
      </c>
      <c r="R47" s="67">
        <v>26</v>
      </c>
      <c r="S47" s="67"/>
      <c r="T47" s="21"/>
      <c r="U47" s="67"/>
      <c r="V47" s="21"/>
      <c r="W47" s="24">
        <f t="shared" si="10"/>
        <v>106</v>
      </c>
      <c r="X47" s="12"/>
      <c r="Y47" s="35">
        <f t="shared" si="11"/>
        <v>0</v>
      </c>
    </row>
    <row r="48" spans="1:25" ht="60" x14ac:dyDescent="0.25">
      <c r="A48" s="8">
        <f t="shared" si="12"/>
        <v>36</v>
      </c>
      <c r="B48" s="16" t="s">
        <v>8</v>
      </c>
      <c r="C48" s="69" t="s">
        <v>124</v>
      </c>
      <c r="D48" s="11" t="s">
        <v>5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>
        <v>40</v>
      </c>
      <c r="Q48" s="21">
        <v>40</v>
      </c>
      <c r="R48" s="67">
        <v>58</v>
      </c>
      <c r="S48" s="67"/>
      <c r="T48" s="21"/>
      <c r="U48" s="21"/>
      <c r="V48" s="21"/>
      <c r="W48" s="24">
        <f t="shared" si="10"/>
        <v>138</v>
      </c>
      <c r="X48" s="12"/>
      <c r="Y48" s="35">
        <f t="shared" si="11"/>
        <v>0</v>
      </c>
    </row>
    <row r="49" spans="1:25" ht="30" x14ac:dyDescent="0.25">
      <c r="A49" s="8">
        <f t="shared" si="12"/>
        <v>37</v>
      </c>
      <c r="B49" s="16" t="s">
        <v>87</v>
      </c>
      <c r="C49" s="69" t="s">
        <v>169</v>
      </c>
      <c r="D49" s="11" t="s">
        <v>5</v>
      </c>
      <c r="E49" s="11"/>
      <c r="F49" s="21"/>
      <c r="G49" s="21"/>
      <c r="H49" s="21"/>
      <c r="I49" s="21"/>
      <c r="J49" s="21"/>
      <c r="K49" s="21"/>
      <c r="L49" s="21"/>
      <c r="M49" s="21"/>
      <c r="N49" s="21"/>
      <c r="O49" s="24"/>
      <c r="P49" s="21"/>
      <c r="Q49" s="21"/>
      <c r="R49" s="24"/>
      <c r="S49" s="24"/>
      <c r="T49" s="21"/>
      <c r="U49" s="24"/>
      <c r="V49" s="24"/>
      <c r="W49" s="24">
        <f t="shared" si="10"/>
        <v>0</v>
      </c>
      <c r="X49" s="103"/>
      <c r="Y49" s="104">
        <f t="shared" si="11"/>
        <v>0</v>
      </c>
    </row>
    <row r="50" spans="1:25" ht="45" x14ac:dyDescent="0.25">
      <c r="A50" s="8">
        <f t="shared" si="12"/>
        <v>38</v>
      </c>
      <c r="B50" s="31" t="s">
        <v>79</v>
      </c>
      <c r="C50" s="69" t="s">
        <v>125</v>
      </c>
      <c r="D50" s="11" t="s">
        <v>5</v>
      </c>
      <c r="E50" s="11"/>
      <c r="F50" s="21"/>
      <c r="G50" s="21"/>
      <c r="H50" s="21"/>
      <c r="I50" s="21"/>
      <c r="J50" s="21"/>
      <c r="K50" s="21"/>
      <c r="L50" s="21"/>
      <c r="M50" s="21"/>
      <c r="N50" s="21"/>
      <c r="O50" s="24"/>
      <c r="P50" s="21"/>
      <c r="Q50" s="21"/>
      <c r="R50" s="24">
        <v>13</v>
      </c>
      <c r="S50" s="24"/>
      <c r="T50" s="21"/>
      <c r="U50" s="24"/>
      <c r="V50" s="24"/>
      <c r="W50" s="24">
        <f t="shared" si="10"/>
        <v>13</v>
      </c>
      <c r="X50" s="12"/>
      <c r="Y50" s="35">
        <f t="shared" si="11"/>
        <v>0</v>
      </c>
    </row>
    <row r="51" spans="1:25" ht="45.75" customHeight="1" x14ac:dyDescent="0.25">
      <c r="A51" s="8">
        <f t="shared" si="12"/>
        <v>39</v>
      </c>
      <c r="B51" s="83" t="s">
        <v>253</v>
      </c>
      <c r="C51" s="69" t="s">
        <v>254</v>
      </c>
      <c r="D51" s="11" t="s">
        <v>302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>
        <v>30</v>
      </c>
      <c r="Q51" s="21">
        <v>30</v>
      </c>
      <c r="R51" s="21"/>
      <c r="S51" s="21"/>
      <c r="T51" s="21"/>
      <c r="U51" s="21"/>
      <c r="V51" s="24"/>
      <c r="W51" s="24">
        <f t="shared" si="10"/>
        <v>60</v>
      </c>
      <c r="X51" s="12"/>
      <c r="Y51" s="35">
        <f t="shared" si="11"/>
        <v>0</v>
      </c>
    </row>
    <row r="52" spans="1:25" ht="30" x14ac:dyDescent="0.25">
      <c r="A52" s="8">
        <f t="shared" si="12"/>
        <v>40</v>
      </c>
      <c r="B52" s="31" t="s">
        <v>80</v>
      </c>
      <c r="C52" s="69" t="s">
        <v>187</v>
      </c>
      <c r="D52" s="11" t="s">
        <v>5</v>
      </c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>
        <v>16</v>
      </c>
      <c r="S52" s="21"/>
      <c r="T52" s="21"/>
      <c r="U52" s="21"/>
      <c r="V52" s="24"/>
      <c r="W52" s="24">
        <f t="shared" si="10"/>
        <v>16</v>
      </c>
      <c r="X52" s="12"/>
      <c r="Y52" s="35">
        <f t="shared" si="11"/>
        <v>0</v>
      </c>
    </row>
    <row r="53" spans="1:25" ht="45" x14ac:dyDescent="0.25">
      <c r="A53" s="18">
        <f t="shared" si="12"/>
        <v>41</v>
      </c>
      <c r="B53" s="16" t="s">
        <v>88</v>
      </c>
      <c r="C53" s="69" t="s">
        <v>126</v>
      </c>
      <c r="D53" s="11" t="s">
        <v>5</v>
      </c>
      <c r="E53" s="2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>
        <v>20</v>
      </c>
      <c r="Q53" s="21">
        <v>40</v>
      </c>
      <c r="R53" s="67"/>
      <c r="S53" s="67"/>
      <c r="T53" s="21"/>
      <c r="U53" s="21"/>
      <c r="V53" s="24"/>
      <c r="W53" s="24">
        <f t="shared" si="10"/>
        <v>60</v>
      </c>
      <c r="X53" s="12"/>
      <c r="Y53" s="35">
        <f t="shared" si="11"/>
        <v>0</v>
      </c>
    </row>
    <row r="54" spans="1:25" ht="58.5" customHeight="1" x14ac:dyDescent="0.25">
      <c r="A54" s="18">
        <v>42</v>
      </c>
      <c r="B54" s="16" t="s">
        <v>357</v>
      </c>
      <c r="C54" s="43" t="s">
        <v>356</v>
      </c>
      <c r="D54" s="11" t="s">
        <v>5</v>
      </c>
      <c r="E54" s="2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67"/>
      <c r="S54" s="67"/>
      <c r="T54" s="21">
        <v>1</v>
      </c>
      <c r="U54" s="21"/>
      <c r="V54" s="24"/>
      <c r="W54" s="24">
        <f t="shared" si="10"/>
        <v>1</v>
      </c>
      <c r="X54" s="12"/>
      <c r="Y54" s="35">
        <f t="shared" si="11"/>
        <v>0</v>
      </c>
    </row>
    <row r="55" spans="1:25" ht="70.5" customHeight="1" x14ac:dyDescent="0.25">
      <c r="A55" s="18">
        <v>43</v>
      </c>
      <c r="B55" s="16" t="s">
        <v>335</v>
      </c>
      <c r="C55" s="69" t="s">
        <v>336</v>
      </c>
      <c r="D55" s="11" t="s">
        <v>5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67"/>
      <c r="S55" s="67"/>
      <c r="T55" s="21"/>
      <c r="U55" s="21"/>
      <c r="V55" s="24"/>
      <c r="W55" s="24">
        <f t="shared" si="10"/>
        <v>0</v>
      </c>
      <c r="X55" s="103"/>
      <c r="Y55" s="104">
        <f t="shared" si="11"/>
        <v>0</v>
      </c>
    </row>
    <row r="56" spans="1:25" ht="98.25" customHeight="1" x14ac:dyDescent="0.25">
      <c r="A56" s="18">
        <v>44</v>
      </c>
      <c r="B56" s="16" t="s">
        <v>338</v>
      </c>
      <c r="C56" s="69" t="s">
        <v>337</v>
      </c>
      <c r="D56" s="11" t="s">
        <v>5</v>
      </c>
      <c r="E56" s="20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67"/>
      <c r="S56" s="67"/>
      <c r="T56" s="21"/>
      <c r="U56" s="21"/>
      <c r="V56" s="24"/>
      <c r="W56" s="24">
        <f t="shared" si="10"/>
        <v>0</v>
      </c>
      <c r="X56" s="103"/>
      <c r="Y56" s="104">
        <f t="shared" si="11"/>
        <v>0</v>
      </c>
    </row>
    <row r="57" spans="1:25" ht="45" x14ac:dyDescent="0.25">
      <c r="A57" s="18">
        <v>45</v>
      </c>
      <c r="B57" s="16" t="s">
        <v>89</v>
      </c>
      <c r="C57" s="69" t="s">
        <v>127</v>
      </c>
      <c r="D57" s="11" t="s">
        <v>5</v>
      </c>
      <c r="E57" s="20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>
        <v>30</v>
      </c>
      <c r="R57" s="21"/>
      <c r="S57" s="21"/>
      <c r="T57" s="21"/>
      <c r="U57" s="21"/>
      <c r="V57" s="24"/>
      <c r="W57" s="24">
        <f t="shared" si="10"/>
        <v>30</v>
      </c>
      <c r="X57" s="12"/>
      <c r="Y57" s="35">
        <f t="shared" si="11"/>
        <v>0</v>
      </c>
    </row>
    <row r="58" spans="1:25" ht="45" x14ac:dyDescent="0.25">
      <c r="A58" s="18">
        <v>46</v>
      </c>
      <c r="B58" s="31" t="s">
        <v>11</v>
      </c>
      <c r="C58" s="69" t="s">
        <v>128</v>
      </c>
      <c r="D58" s="11" t="s">
        <v>5</v>
      </c>
      <c r="E58" s="20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4"/>
      <c r="W58" s="24">
        <f t="shared" si="10"/>
        <v>0</v>
      </c>
      <c r="X58" s="103"/>
      <c r="Y58" s="104">
        <f t="shared" si="11"/>
        <v>0</v>
      </c>
    </row>
    <row r="59" spans="1:25" ht="45.75" thickBot="1" x14ac:dyDescent="0.3">
      <c r="A59" s="9">
        <f t="shared" si="12"/>
        <v>47</v>
      </c>
      <c r="B59" s="84" t="s">
        <v>90</v>
      </c>
      <c r="C59" s="85" t="s">
        <v>129</v>
      </c>
      <c r="D59" s="32" t="s">
        <v>5</v>
      </c>
      <c r="E59" s="32"/>
      <c r="F59" s="46"/>
      <c r="G59" s="46"/>
      <c r="H59" s="46"/>
      <c r="I59" s="46"/>
      <c r="J59" s="46"/>
      <c r="K59" s="46"/>
      <c r="L59" s="46"/>
      <c r="M59" s="46"/>
      <c r="N59" s="46"/>
      <c r="O59" s="33"/>
      <c r="P59" s="46"/>
      <c r="Q59" s="46"/>
      <c r="R59" s="33"/>
      <c r="S59" s="33"/>
      <c r="T59" s="46"/>
      <c r="U59" s="33"/>
      <c r="V59" s="33"/>
      <c r="W59" s="24">
        <f t="shared" si="10"/>
        <v>0</v>
      </c>
      <c r="X59" s="107"/>
      <c r="Y59" s="108">
        <f t="shared" si="11"/>
        <v>0</v>
      </c>
    </row>
    <row r="60" spans="1:25" ht="18.75" customHeight="1" x14ac:dyDescent="0.25">
      <c r="A60" s="28"/>
      <c r="B60" s="138" t="s">
        <v>23</v>
      </c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9"/>
    </row>
    <row r="61" spans="1:25" ht="15" customHeight="1" thickBot="1" x14ac:dyDescent="0.3">
      <c r="A61" s="15">
        <f>A59+1</f>
        <v>48</v>
      </c>
      <c r="B61" s="30" t="s">
        <v>22</v>
      </c>
      <c r="C61" s="72" t="s">
        <v>119</v>
      </c>
      <c r="D61" s="22" t="s">
        <v>5</v>
      </c>
      <c r="E61" s="22"/>
      <c r="F61" s="44"/>
      <c r="G61" s="44"/>
      <c r="H61" s="44"/>
      <c r="I61" s="44"/>
      <c r="J61" s="44"/>
      <c r="K61" s="44"/>
      <c r="L61" s="44"/>
      <c r="M61" s="44"/>
      <c r="N61" s="44"/>
      <c r="O61" s="23"/>
      <c r="P61" s="44">
        <v>20</v>
      </c>
      <c r="Q61" s="44">
        <v>20</v>
      </c>
      <c r="R61" s="23">
        <v>24</v>
      </c>
      <c r="S61" s="23"/>
      <c r="T61" s="44"/>
      <c r="U61" s="23"/>
      <c r="V61" s="23"/>
      <c r="W61" s="24">
        <f>SUM(E61:V61)</f>
        <v>64</v>
      </c>
      <c r="X61" s="13"/>
      <c r="Y61" s="55">
        <f t="shared" si="11"/>
        <v>0</v>
      </c>
    </row>
    <row r="62" spans="1:25" ht="17.25" customHeight="1" x14ac:dyDescent="0.25">
      <c r="A62" s="27"/>
      <c r="B62" s="128" t="s">
        <v>14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9"/>
    </row>
    <row r="63" spans="1:25" ht="30" x14ac:dyDescent="0.25">
      <c r="A63" s="8">
        <f>A61+1</f>
        <v>49</v>
      </c>
      <c r="B63" s="54" t="s">
        <v>9</v>
      </c>
      <c r="C63" s="69" t="s">
        <v>120</v>
      </c>
      <c r="D63" s="11" t="s">
        <v>5</v>
      </c>
      <c r="E63" s="11"/>
      <c r="F63" s="21"/>
      <c r="G63" s="21"/>
      <c r="H63" s="21"/>
      <c r="I63" s="21"/>
      <c r="J63" s="21"/>
      <c r="K63" s="21"/>
      <c r="L63" s="21"/>
      <c r="M63" s="21"/>
      <c r="N63" s="21"/>
      <c r="O63" s="24"/>
      <c r="P63" s="21">
        <v>24</v>
      </c>
      <c r="Q63" s="21"/>
      <c r="R63" s="24">
        <v>15</v>
      </c>
      <c r="S63" s="24"/>
      <c r="T63" s="21"/>
      <c r="U63" s="24"/>
      <c r="V63" s="24"/>
      <c r="W63" s="24">
        <f t="shared" ref="W63:W67" si="13">SUM(E63:V63)</f>
        <v>39</v>
      </c>
      <c r="X63" s="12"/>
      <c r="Y63" s="35">
        <f t="shared" si="11"/>
        <v>0</v>
      </c>
    </row>
    <row r="64" spans="1:25" ht="45.75" customHeight="1" x14ac:dyDescent="0.25">
      <c r="A64" s="8">
        <f>A63+1</f>
        <v>50</v>
      </c>
      <c r="B64" s="26" t="s">
        <v>51</v>
      </c>
      <c r="C64" s="69" t="s">
        <v>121</v>
      </c>
      <c r="D64" s="11" t="s">
        <v>5</v>
      </c>
      <c r="E64" s="11"/>
      <c r="F64" s="21"/>
      <c r="G64" s="21"/>
      <c r="H64" s="21"/>
      <c r="I64" s="21"/>
      <c r="J64" s="21"/>
      <c r="K64" s="21"/>
      <c r="L64" s="21"/>
      <c r="M64" s="21"/>
      <c r="N64" s="21"/>
      <c r="O64" s="24"/>
      <c r="P64" s="21"/>
      <c r="Q64" s="21"/>
      <c r="R64" s="24"/>
      <c r="S64" s="24"/>
      <c r="T64" s="21"/>
      <c r="U64" s="24"/>
      <c r="V64" s="24"/>
      <c r="W64" s="24">
        <f t="shared" si="13"/>
        <v>0</v>
      </c>
      <c r="X64" s="103"/>
      <c r="Y64" s="104">
        <f t="shared" si="11"/>
        <v>0</v>
      </c>
    </row>
    <row r="65" spans="1:25" ht="45.75" customHeight="1" x14ac:dyDescent="0.25">
      <c r="A65" s="8">
        <v>51</v>
      </c>
      <c r="B65" s="86" t="s">
        <v>345</v>
      </c>
      <c r="C65" s="72" t="s">
        <v>346</v>
      </c>
      <c r="D65" s="22" t="s">
        <v>5</v>
      </c>
      <c r="E65" s="22"/>
      <c r="F65" s="44"/>
      <c r="G65" s="44"/>
      <c r="H65" s="44"/>
      <c r="I65" s="44"/>
      <c r="J65" s="44"/>
      <c r="K65" s="44"/>
      <c r="L65" s="44"/>
      <c r="M65" s="44"/>
      <c r="N65" s="44"/>
      <c r="O65" s="23"/>
      <c r="P65" s="44">
        <v>9</v>
      </c>
      <c r="Q65" s="44">
        <v>10</v>
      </c>
      <c r="R65" s="23"/>
      <c r="S65" s="23">
        <v>1</v>
      </c>
      <c r="T65" s="44"/>
      <c r="U65" s="23"/>
      <c r="V65" s="23"/>
      <c r="W65" s="24">
        <f t="shared" si="13"/>
        <v>20</v>
      </c>
      <c r="X65" s="13"/>
      <c r="Y65" s="35">
        <f t="shared" si="11"/>
        <v>0</v>
      </c>
    </row>
    <row r="66" spans="1:25" ht="45.75" customHeight="1" x14ac:dyDescent="0.25">
      <c r="A66" s="8">
        <f t="shared" ref="A66" si="14">A65+1</f>
        <v>52</v>
      </c>
      <c r="B66" s="86" t="s">
        <v>347</v>
      </c>
      <c r="C66" s="72" t="s">
        <v>348</v>
      </c>
      <c r="D66" s="22" t="s">
        <v>5</v>
      </c>
      <c r="E66" s="22"/>
      <c r="F66" s="44"/>
      <c r="G66" s="44"/>
      <c r="H66" s="44"/>
      <c r="I66" s="44"/>
      <c r="J66" s="44"/>
      <c r="K66" s="44"/>
      <c r="L66" s="44"/>
      <c r="M66" s="44"/>
      <c r="N66" s="44"/>
      <c r="O66" s="23"/>
      <c r="P66" s="44"/>
      <c r="Q66" s="44"/>
      <c r="R66" s="23"/>
      <c r="S66" s="23"/>
      <c r="T66" s="44"/>
      <c r="U66" s="23"/>
      <c r="V66" s="23"/>
      <c r="W66" s="24">
        <f t="shared" si="13"/>
        <v>0</v>
      </c>
      <c r="X66" s="105"/>
      <c r="Y66" s="106">
        <f t="shared" si="11"/>
        <v>0</v>
      </c>
    </row>
    <row r="67" spans="1:25" ht="30.75" thickBot="1" x14ac:dyDescent="0.3">
      <c r="A67" s="8">
        <v>53</v>
      </c>
      <c r="B67" s="36" t="s">
        <v>234</v>
      </c>
      <c r="C67" s="87" t="s">
        <v>223</v>
      </c>
      <c r="D67" s="34" t="s">
        <v>5</v>
      </c>
      <c r="E67" s="34"/>
      <c r="F67" s="44"/>
      <c r="G67" s="44"/>
      <c r="H67" s="44"/>
      <c r="I67" s="44"/>
      <c r="J67" s="44"/>
      <c r="K67" s="44"/>
      <c r="L67" s="44"/>
      <c r="M67" s="44"/>
      <c r="N67" s="44"/>
      <c r="O67" s="23"/>
      <c r="P67" s="44"/>
      <c r="Q67" s="44"/>
      <c r="R67" s="23"/>
      <c r="S67" s="23"/>
      <c r="T67" s="44"/>
      <c r="U67" s="23"/>
      <c r="V67" s="23"/>
      <c r="W67" s="24">
        <f t="shared" si="13"/>
        <v>0</v>
      </c>
      <c r="X67" s="105"/>
      <c r="Y67" s="106">
        <f t="shared" si="11"/>
        <v>0</v>
      </c>
    </row>
    <row r="68" spans="1:25" ht="17.25" customHeight="1" x14ac:dyDescent="0.25">
      <c r="A68" s="27"/>
      <c r="B68" s="128" t="s">
        <v>16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9"/>
    </row>
    <row r="69" spans="1:25" ht="45" x14ac:dyDescent="0.25">
      <c r="A69" s="8">
        <f>A67+1</f>
        <v>54</v>
      </c>
      <c r="B69" s="88" t="s">
        <v>303</v>
      </c>
      <c r="C69" s="69" t="s">
        <v>122</v>
      </c>
      <c r="D69" s="11" t="s">
        <v>5</v>
      </c>
      <c r="E69" s="11"/>
      <c r="F69" s="21"/>
      <c r="G69" s="21"/>
      <c r="H69" s="21"/>
      <c r="I69" s="21"/>
      <c r="J69" s="21"/>
      <c r="K69" s="21"/>
      <c r="L69" s="21"/>
      <c r="M69" s="21"/>
      <c r="N69" s="21"/>
      <c r="O69" s="24"/>
      <c r="P69" s="21">
        <v>10</v>
      </c>
      <c r="Q69" s="21"/>
      <c r="R69" s="24">
        <v>25</v>
      </c>
      <c r="S69" s="24"/>
      <c r="T69" s="21"/>
      <c r="U69" s="24"/>
      <c r="V69" s="24"/>
      <c r="W69" s="24">
        <f t="shared" ref="W69:W70" si="15">SUM(E69:V69)</f>
        <v>35</v>
      </c>
      <c r="X69" s="12"/>
      <c r="Y69" s="35">
        <f t="shared" si="11"/>
        <v>0</v>
      </c>
    </row>
    <row r="70" spans="1:25" ht="30.75" thickBot="1" x14ac:dyDescent="0.3">
      <c r="A70" s="15">
        <f t="shared" ref="A70" si="16">A69+1</f>
        <v>55</v>
      </c>
      <c r="B70" s="36" t="s">
        <v>304</v>
      </c>
      <c r="C70" s="89" t="s">
        <v>123</v>
      </c>
      <c r="D70" s="22" t="s">
        <v>5</v>
      </c>
      <c r="E70" s="22"/>
      <c r="F70" s="44"/>
      <c r="G70" s="44"/>
      <c r="H70" s="44"/>
      <c r="I70" s="44"/>
      <c r="J70" s="44"/>
      <c r="K70" s="44"/>
      <c r="L70" s="44"/>
      <c r="M70" s="44"/>
      <c r="N70" s="44"/>
      <c r="O70" s="23"/>
      <c r="P70" s="44"/>
      <c r="Q70" s="44"/>
      <c r="R70" s="23"/>
      <c r="S70" s="23"/>
      <c r="T70" s="44"/>
      <c r="U70" s="23"/>
      <c r="V70" s="23"/>
      <c r="W70" s="24">
        <f t="shared" si="15"/>
        <v>0</v>
      </c>
      <c r="X70" s="105"/>
      <c r="Y70" s="106">
        <f t="shared" si="11"/>
        <v>0</v>
      </c>
    </row>
    <row r="71" spans="1:25" x14ac:dyDescent="0.25">
      <c r="A71" s="27"/>
      <c r="B71" s="128" t="s">
        <v>17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9"/>
    </row>
    <row r="72" spans="1:25" x14ac:dyDescent="0.25">
      <c r="A72" s="8">
        <f>A70+1</f>
        <v>56</v>
      </c>
      <c r="B72" s="31" t="s">
        <v>18</v>
      </c>
      <c r="C72" s="69" t="s">
        <v>170</v>
      </c>
      <c r="D72" s="11" t="s">
        <v>5</v>
      </c>
      <c r="E72" s="11"/>
      <c r="F72" s="21"/>
      <c r="G72" s="21"/>
      <c r="H72" s="21"/>
      <c r="I72" s="21"/>
      <c r="J72" s="21"/>
      <c r="K72" s="21"/>
      <c r="L72" s="21"/>
      <c r="M72" s="21"/>
      <c r="N72" s="21"/>
      <c r="O72" s="24"/>
      <c r="P72" s="21"/>
      <c r="Q72" s="21"/>
      <c r="R72" s="24"/>
      <c r="S72" s="24"/>
      <c r="T72" s="21"/>
      <c r="U72" s="24"/>
      <c r="V72" s="24"/>
      <c r="W72" s="24">
        <f t="shared" ref="W72:W110" si="17">SUM(E72:V72)</f>
        <v>0</v>
      </c>
      <c r="X72" s="103"/>
      <c r="Y72" s="104">
        <f t="shared" si="11"/>
        <v>0</v>
      </c>
    </row>
    <row r="73" spans="1:25" x14ac:dyDescent="0.25">
      <c r="A73" s="8">
        <f t="shared" ref="A73:A110" si="18">A72+1</f>
        <v>57</v>
      </c>
      <c r="B73" s="16" t="s">
        <v>19</v>
      </c>
      <c r="C73" s="69" t="s">
        <v>170</v>
      </c>
      <c r="D73" s="11" t="s">
        <v>5</v>
      </c>
      <c r="E73" s="11"/>
      <c r="F73" s="21"/>
      <c r="G73" s="21"/>
      <c r="H73" s="21"/>
      <c r="I73" s="21"/>
      <c r="J73" s="21"/>
      <c r="K73" s="21"/>
      <c r="L73" s="21"/>
      <c r="M73" s="21"/>
      <c r="N73" s="21"/>
      <c r="O73" s="24"/>
      <c r="P73" s="21">
        <v>60</v>
      </c>
      <c r="Q73" s="21"/>
      <c r="R73" s="24"/>
      <c r="S73" s="24"/>
      <c r="T73" s="21"/>
      <c r="U73" s="24"/>
      <c r="V73" s="24"/>
      <c r="W73" s="24">
        <f t="shared" si="17"/>
        <v>60</v>
      </c>
      <c r="X73" s="12"/>
      <c r="Y73" s="35">
        <f t="shared" si="11"/>
        <v>0</v>
      </c>
    </row>
    <row r="74" spans="1:25" x14ac:dyDescent="0.25">
      <c r="A74" s="8">
        <f t="shared" si="18"/>
        <v>58</v>
      </c>
      <c r="B74" s="16" t="s">
        <v>20</v>
      </c>
      <c r="C74" s="69" t="s">
        <v>170</v>
      </c>
      <c r="D74" s="11" t="s">
        <v>5</v>
      </c>
      <c r="E74" s="11"/>
      <c r="F74" s="21"/>
      <c r="G74" s="21"/>
      <c r="H74" s="21"/>
      <c r="I74" s="21"/>
      <c r="J74" s="21"/>
      <c r="K74" s="21"/>
      <c r="L74" s="21"/>
      <c r="M74" s="21"/>
      <c r="N74" s="21"/>
      <c r="O74" s="24"/>
      <c r="P74" s="21">
        <v>36</v>
      </c>
      <c r="Q74" s="21">
        <v>60</v>
      </c>
      <c r="R74" s="24">
        <v>25</v>
      </c>
      <c r="S74" s="24"/>
      <c r="T74" s="21"/>
      <c r="U74" s="24"/>
      <c r="V74" s="24"/>
      <c r="W74" s="24">
        <f t="shared" si="17"/>
        <v>121</v>
      </c>
      <c r="X74" s="12"/>
      <c r="Y74" s="35">
        <f t="shared" si="11"/>
        <v>0</v>
      </c>
    </row>
    <row r="75" spans="1:25" x14ac:dyDescent="0.25">
      <c r="A75" s="8">
        <f t="shared" si="18"/>
        <v>59</v>
      </c>
      <c r="B75" s="16" t="s">
        <v>21</v>
      </c>
      <c r="C75" s="69" t="s">
        <v>170</v>
      </c>
      <c r="D75" s="11" t="s">
        <v>5</v>
      </c>
      <c r="E75" s="11"/>
      <c r="F75" s="21"/>
      <c r="G75" s="21"/>
      <c r="H75" s="21"/>
      <c r="I75" s="21"/>
      <c r="J75" s="21"/>
      <c r="K75" s="21"/>
      <c r="L75" s="21"/>
      <c r="M75" s="21"/>
      <c r="N75" s="21"/>
      <c r="O75" s="24"/>
      <c r="P75" s="21"/>
      <c r="Q75" s="21"/>
      <c r="R75" s="24"/>
      <c r="S75" s="24"/>
      <c r="T75" s="21"/>
      <c r="U75" s="24"/>
      <c r="V75" s="24"/>
      <c r="W75" s="24">
        <f t="shared" si="17"/>
        <v>0</v>
      </c>
      <c r="X75" s="103"/>
      <c r="Y75" s="104">
        <f t="shared" si="11"/>
        <v>0</v>
      </c>
    </row>
    <row r="76" spans="1:25" x14ac:dyDescent="0.25">
      <c r="A76" s="8">
        <f t="shared" si="18"/>
        <v>60</v>
      </c>
      <c r="B76" s="16" t="s">
        <v>54</v>
      </c>
      <c r="C76" s="69" t="s">
        <v>130</v>
      </c>
      <c r="D76" s="11" t="s">
        <v>5</v>
      </c>
      <c r="E76" s="11"/>
      <c r="F76" s="21"/>
      <c r="G76" s="21"/>
      <c r="H76" s="21"/>
      <c r="I76" s="21"/>
      <c r="J76" s="21"/>
      <c r="K76" s="21"/>
      <c r="L76" s="21"/>
      <c r="M76" s="21"/>
      <c r="N76" s="21"/>
      <c r="O76" s="24"/>
      <c r="P76" s="21"/>
      <c r="Q76" s="21">
        <v>30</v>
      </c>
      <c r="R76" s="24"/>
      <c r="S76" s="24"/>
      <c r="T76" s="21"/>
      <c r="U76" s="24"/>
      <c r="V76" s="24"/>
      <c r="W76" s="24">
        <f t="shared" si="17"/>
        <v>30</v>
      </c>
      <c r="X76" s="12"/>
      <c r="Y76" s="35">
        <f t="shared" si="11"/>
        <v>0</v>
      </c>
    </row>
    <row r="77" spans="1:25" ht="30" x14ac:dyDescent="0.25">
      <c r="A77" s="8">
        <f t="shared" si="18"/>
        <v>61</v>
      </c>
      <c r="B77" s="16" t="s">
        <v>53</v>
      </c>
      <c r="C77" s="69" t="s">
        <v>131</v>
      </c>
      <c r="D77" s="11" t="s">
        <v>5</v>
      </c>
      <c r="E77" s="11"/>
      <c r="F77" s="21"/>
      <c r="G77" s="21"/>
      <c r="H77" s="21"/>
      <c r="I77" s="21"/>
      <c r="J77" s="21"/>
      <c r="K77" s="21"/>
      <c r="L77" s="21"/>
      <c r="M77" s="21"/>
      <c r="N77" s="21"/>
      <c r="O77" s="24"/>
      <c r="P77" s="21"/>
      <c r="Q77" s="21"/>
      <c r="R77" s="24"/>
      <c r="S77" s="24"/>
      <c r="T77" s="21"/>
      <c r="U77" s="24"/>
      <c r="V77" s="24"/>
      <c r="W77" s="24">
        <f t="shared" si="17"/>
        <v>0</v>
      </c>
      <c r="X77" s="103"/>
      <c r="Y77" s="104">
        <f t="shared" si="11"/>
        <v>0</v>
      </c>
    </row>
    <row r="78" spans="1:25" ht="27" customHeight="1" x14ac:dyDescent="0.25">
      <c r="A78" s="8">
        <f t="shared" si="18"/>
        <v>62</v>
      </c>
      <c r="B78" s="16" t="s">
        <v>29</v>
      </c>
      <c r="C78" s="69" t="s">
        <v>184</v>
      </c>
      <c r="D78" s="11" t="s">
        <v>5</v>
      </c>
      <c r="E78" s="11"/>
      <c r="F78" s="21"/>
      <c r="G78" s="21"/>
      <c r="H78" s="21"/>
      <c r="I78" s="21"/>
      <c r="J78" s="21"/>
      <c r="K78" s="21"/>
      <c r="L78" s="21"/>
      <c r="M78" s="21"/>
      <c r="N78" s="21"/>
      <c r="O78" s="24"/>
      <c r="P78" s="21"/>
      <c r="Q78" s="21"/>
      <c r="R78" s="24"/>
      <c r="S78" s="24"/>
      <c r="T78" s="21"/>
      <c r="U78" s="24"/>
      <c r="V78" s="24"/>
      <c r="W78" s="24">
        <f t="shared" si="17"/>
        <v>0</v>
      </c>
      <c r="X78" s="103"/>
      <c r="Y78" s="104">
        <f t="shared" si="11"/>
        <v>0</v>
      </c>
    </row>
    <row r="79" spans="1:25" ht="45" x14ac:dyDescent="0.25">
      <c r="A79" s="8">
        <f t="shared" si="18"/>
        <v>63</v>
      </c>
      <c r="B79" s="16" t="s">
        <v>24</v>
      </c>
      <c r="C79" s="69" t="s">
        <v>132</v>
      </c>
      <c r="D79" s="11" t="s">
        <v>5</v>
      </c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>
        <v>30</v>
      </c>
      <c r="R79" s="21">
        <v>1</v>
      </c>
      <c r="S79" s="21"/>
      <c r="T79" s="21"/>
      <c r="U79" s="21"/>
      <c r="V79" s="24"/>
      <c r="W79" s="24">
        <f t="shared" si="17"/>
        <v>31</v>
      </c>
      <c r="X79" s="12"/>
      <c r="Y79" s="35">
        <f t="shared" si="11"/>
        <v>0</v>
      </c>
    </row>
    <row r="80" spans="1:25" x14ac:dyDescent="0.25">
      <c r="A80" s="8">
        <f t="shared" si="18"/>
        <v>64</v>
      </c>
      <c r="B80" s="16" t="s">
        <v>26</v>
      </c>
      <c r="C80" s="69" t="s">
        <v>181</v>
      </c>
      <c r="D80" s="11" t="s">
        <v>5</v>
      </c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4"/>
      <c r="W80" s="24">
        <f t="shared" si="17"/>
        <v>0</v>
      </c>
      <c r="X80" s="103"/>
      <c r="Y80" s="104">
        <f t="shared" si="11"/>
        <v>0</v>
      </c>
    </row>
    <row r="81" spans="1:25" x14ac:dyDescent="0.25">
      <c r="A81" s="8">
        <f t="shared" si="18"/>
        <v>65</v>
      </c>
      <c r="B81" s="16" t="s">
        <v>81</v>
      </c>
      <c r="C81" s="90" t="s">
        <v>182</v>
      </c>
      <c r="D81" s="11" t="s">
        <v>5</v>
      </c>
      <c r="E81" s="20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>
        <v>30</v>
      </c>
      <c r="Q81" s="21"/>
      <c r="R81" s="21">
        <v>11</v>
      </c>
      <c r="S81" s="21"/>
      <c r="T81" s="21"/>
      <c r="U81" s="21"/>
      <c r="V81" s="24"/>
      <c r="W81" s="24">
        <f t="shared" si="17"/>
        <v>41</v>
      </c>
      <c r="X81" s="12"/>
      <c r="Y81" s="35">
        <f t="shared" si="11"/>
        <v>0</v>
      </c>
    </row>
    <row r="82" spans="1:25" ht="30" x14ac:dyDescent="0.25">
      <c r="A82" s="8">
        <f t="shared" si="18"/>
        <v>66</v>
      </c>
      <c r="B82" s="16" t="s">
        <v>28</v>
      </c>
      <c r="C82" s="69" t="s">
        <v>183</v>
      </c>
      <c r="D82" s="11" t="s">
        <v>5</v>
      </c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>
        <v>20</v>
      </c>
      <c r="Q82" s="21"/>
      <c r="R82" s="21"/>
      <c r="S82" s="21"/>
      <c r="T82" s="21"/>
      <c r="U82" s="21"/>
      <c r="V82" s="24"/>
      <c r="W82" s="24">
        <f t="shared" si="17"/>
        <v>20</v>
      </c>
      <c r="X82" s="12"/>
      <c r="Y82" s="35">
        <f t="shared" si="11"/>
        <v>0</v>
      </c>
    </row>
    <row r="83" spans="1:25" ht="30" x14ac:dyDescent="0.25">
      <c r="A83" s="8">
        <f t="shared" si="18"/>
        <v>67</v>
      </c>
      <c r="B83" s="16" t="s">
        <v>27</v>
      </c>
      <c r="C83" s="69" t="s">
        <v>171</v>
      </c>
      <c r="D83" s="11" t="s">
        <v>5</v>
      </c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>
        <v>20</v>
      </c>
      <c r="Q83" s="21"/>
      <c r="R83" s="21"/>
      <c r="S83" s="21"/>
      <c r="T83" s="21"/>
      <c r="U83" s="21"/>
      <c r="V83" s="24"/>
      <c r="W83" s="24">
        <f t="shared" si="17"/>
        <v>20</v>
      </c>
      <c r="X83" s="12"/>
      <c r="Y83" s="35">
        <f t="shared" si="11"/>
        <v>0</v>
      </c>
    </row>
    <row r="84" spans="1:25" x14ac:dyDescent="0.25">
      <c r="A84" s="8">
        <f t="shared" si="18"/>
        <v>68</v>
      </c>
      <c r="B84" s="16" t="s">
        <v>71</v>
      </c>
      <c r="C84" s="68" t="s">
        <v>133</v>
      </c>
      <c r="D84" s="11" t="s">
        <v>5</v>
      </c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67">
        <v>6</v>
      </c>
      <c r="S84" s="67"/>
      <c r="T84" s="21"/>
      <c r="U84" s="21"/>
      <c r="V84" s="24"/>
      <c r="W84" s="24">
        <f t="shared" si="17"/>
        <v>6</v>
      </c>
      <c r="X84" s="12"/>
      <c r="Y84" s="35">
        <f t="shared" si="11"/>
        <v>0</v>
      </c>
    </row>
    <row r="85" spans="1:25" ht="22.5" customHeight="1" x14ac:dyDescent="0.25">
      <c r="A85" s="8">
        <f t="shared" si="18"/>
        <v>69</v>
      </c>
      <c r="B85" s="16" t="s">
        <v>72</v>
      </c>
      <c r="C85" s="69" t="s">
        <v>172</v>
      </c>
      <c r="D85" s="11" t="s">
        <v>5</v>
      </c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>
        <v>50</v>
      </c>
      <c r="Q85" s="21">
        <v>50</v>
      </c>
      <c r="R85" s="67">
        <v>34</v>
      </c>
      <c r="S85" s="67"/>
      <c r="T85" s="21"/>
      <c r="U85" s="21"/>
      <c r="V85" s="24"/>
      <c r="W85" s="24">
        <f t="shared" si="17"/>
        <v>134</v>
      </c>
      <c r="X85" s="12"/>
      <c r="Y85" s="35">
        <f t="shared" si="11"/>
        <v>0</v>
      </c>
    </row>
    <row r="86" spans="1:25" ht="30" x14ac:dyDescent="0.25">
      <c r="A86" s="8">
        <f t="shared" si="18"/>
        <v>70</v>
      </c>
      <c r="B86" s="16" t="s">
        <v>259</v>
      </c>
      <c r="C86" s="69" t="s">
        <v>249</v>
      </c>
      <c r="D86" s="11" t="s">
        <v>5</v>
      </c>
      <c r="E86" s="20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>
        <v>10</v>
      </c>
      <c r="R86" s="21"/>
      <c r="S86" s="21"/>
      <c r="T86" s="21"/>
      <c r="U86" s="21"/>
      <c r="V86" s="24"/>
      <c r="W86" s="24">
        <f t="shared" si="17"/>
        <v>10</v>
      </c>
      <c r="X86" s="12"/>
      <c r="Y86" s="35">
        <f t="shared" si="11"/>
        <v>0</v>
      </c>
    </row>
    <row r="87" spans="1:25" x14ac:dyDescent="0.25">
      <c r="A87" s="18">
        <v>71</v>
      </c>
      <c r="B87" s="16" t="s">
        <v>305</v>
      </c>
      <c r="C87" s="69" t="s">
        <v>306</v>
      </c>
      <c r="D87" s="11" t="s">
        <v>5</v>
      </c>
      <c r="E87" s="9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4"/>
      <c r="W87" s="24">
        <f t="shared" si="17"/>
        <v>0</v>
      </c>
      <c r="X87" s="103"/>
      <c r="Y87" s="104">
        <f t="shared" si="11"/>
        <v>0</v>
      </c>
    </row>
    <row r="88" spans="1:25" ht="30" x14ac:dyDescent="0.25">
      <c r="A88" s="18">
        <v>72</v>
      </c>
      <c r="B88" s="16" t="s">
        <v>327</v>
      </c>
      <c r="C88" s="69" t="s">
        <v>324</v>
      </c>
      <c r="D88" s="11" t="s">
        <v>5</v>
      </c>
      <c r="E88" s="20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67"/>
      <c r="S88" s="67"/>
      <c r="T88" s="21"/>
      <c r="U88" s="21"/>
      <c r="V88" s="24"/>
      <c r="W88" s="24">
        <f t="shared" si="17"/>
        <v>0</v>
      </c>
      <c r="X88" s="103"/>
      <c r="Y88" s="104">
        <f t="shared" si="11"/>
        <v>0</v>
      </c>
    </row>
    <row r="89" spans="1:25" ht="30" x14ac:dyDescent="0.25">
      <c r="A89" s="18">
        <v>73</v>
      </c>
      <c r="B89" s="16" t="s">
        <v>326</v>
      </c>
      <c r="C89" s="69" t="s">
        <v>325</v>
      </c>
      <c r="D89" s="11" t="s">
        <v>5</v>
      </c>
      <c r="E89" s="20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67"/>
      <c r="S89" s="67"/>
      <c r="T89" s="21"/>
      <c r="U89" s="21"/>
      <c r="V89" s="24"/>
      <c r="W89" s="24">
        <f t="shared" si="17"/>
        <v>0</v>
      </c>
      <c r="X89" s="103"/>
      <c r="Y89" s="104">
        <f t="shared" si="11"/>
        <v>0</v>
      </c>
    </row>
    <row r="90" spans="1:25" ht="30" x14ac:dyDescent="0.25">
      <c r="A90" s="18">
        <v>74</v>
      </c>
      <c r="B90" s="16" t="s">
        <v>355</v>
      </c>
      <c r="C90" s="69" t="s">
        <v>349</v>
      </c>
      <c r="D90" s="11" t="s">
        <v>5</v>
      </c>
      <c r="E90" s="20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67">
        <v>2</v>
      </c>
      <c r="S90" s="67"/>
      <c r="T90" s="21"/>
      <c r="U90" s="21"/>
      <c r="V90" s="24"/>
      <c r="W90" s="24">
        <f t="shared" si="17"/>
        <v>2</v>
      </c>
      <c r="X90" s="12"/>
      <c r="Y90" s="35">
        <f t="shared" si="11"/>
        <v>0</v>
      </c>
    </row>
    <row r="91" spans="1:25" x14ac:dyDescent="0.25">
      <c r="A91" s="18">
        <v>75</v>
      </c>
      <c r="B91" s="16" t="s">
        <v>91</v>
      </c>
      <c r="C91" s="68" t="s">
        <v>134</v>
      </c>
      <c r="D91" s="11" t="s">
        <v>25</v>
      </c>
      <c r="E91" s="20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>
        <v>40</v>
      </c>
      <c r="Q91" s="21">
        <v>40</v>
      </c>
      <c r="R91" s="21">
        <v>15</v>
      </c>
      <c r="S91" s="21"/>
      <c r="T91" s="21"/>
      <c r="U91" s="21"/>
      <c r="V91" s="24"/>
      <c r="W91" s="24">
        <f t="shared" si="17"/>
        <v>95</v>
      </c>
      <c r="X91" s="12"/>
      <c r="Y91" s="35">
        <f t="shared" si="11"/>
        <v>0</v>
      </c>
    </row>
    <row r="92" spans="1:25" x14ac:dyDescent="0.25">
      <c r="A92" s="18">
        <v>76</v>
      </c>
      <c r="B92" s="16" t="s">
        <v>246</v>
      </c>
      <c r="C92" s="68" t="s">
        <v>247</v>
      </c>
      <c r="D92" s="11" t="s">
        <v>5</v>
      </c>
      <c r="E92" s="20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>
        <v>57</v>
      </c>
      <c r="Q92" s="21"/>
      <c r="R92" s="67">
        <v>41</v>
      </c>
      <c r="S92" s="67">
        <v>2</v>
      </c>
      <c r="T92" s="21"/>
      <c r="U92" s="21"/>
      <c r="V92" s="24"/>
      <c r="W92" s="24">
        <f>SUM(E92:V92)</f>
        <v>100</v>
      </c>
      <c r="X92" s="12"/>
      <c r="Y92" s="35">
        <f t="shared" si="11"/>
        <v>0</v>
      </c>
    </row>
    <row r="93" spans="1:25" x14ac:dyDescent="0.25">
      <c r="A93" s="18">
        <v>77</v>
      </c>
      <c r="B93" s="16" t="s">
        <v>281</v>
      </c>
      <c r="C93" s="68" t="s">
        <v>282</v>
      </c>
      <c r="D93" s="11" t="s">
        <v>25</v>
      </c>
      <c r="E93" s="20"/>
      <c r="F93" s="21"/>
      <c r="G93" s="21"/>
      <c r="H93" s="67"/>
      <c r="I93" s="21"/>
      <c r="J93" s="21"/>
      <c r="K93" s="21"/>
      <c r="L93" s="21"/>
      <c r="M93" s="21"/>
      <c r="N93" s="67"/>
      <c r="O93" s="21"/>
      <c r="P93" s="21"/>
      <c r="Q93" s="21"/>
      <c r="R93" s="21"/>
      <c r="S93" s="21"/>
      <c r="T93" s="21"/>
      <c r="U93" s="21"/>
      <c r="V93" s="24"/>
      <c r="W93" s="24">
        <f t="shared" si="17"/>
        <v>0</v>
      </c>
      <c r="X93" s="103"/>
      <c r="Y93" s="104">
        <f t="shared" si="11"/>
        <v>0</v>
      </c>
    </row>
    <row r="94" spans="1:25" ht="30" x14ac:dyDescent="0.25">
      <c r="A94" s="18">
        <v>78</v>
      </c>
      <c r="B94" s="16" t="s">
        <v>31</v>
      </c>
      <c r="C94" s="68" t="s">
        <v>135</v>
      </c>
      <c r="D94" s="11" t="s">
        <v>30</v>
      </c>
      <c r="E94" s="20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>
        <v>14</v>
      </c>
      <c r="S94" s="21"/>
      <c r="T94" s="21"/>
      <c r="U94" s="21"/>
      <c r="V94" s="24"/>
      <c r="W94" s="24">
        <f t="shared" si="17"/>
        <v>14</v>
      </c>
      <c r="X94" s="12"/>
      <c r="Y94" s="35">
        <f t="shared" si="11"/>
        <v>0</v>
      </c>
    </row>
    <row r="95" spans="1:25" ht="30" x14ac:dyDescent="0.25">
      <c r="A95" s="18">
        <v>79</v>
      </c>
      <c r="B95" s="31" t="s">
        <v>32</v>
      </c>
      <c r="C95" s="68" t="s">
        <v>136</v>
      </c>
      <c r="D95" s="11" t="s">
        <v>25</v>
      </c>
      <c r="E95" s="1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4"/>
      <c r="V95" s="24"/>
      <c r="W95" s="24">
        <f t="shared" si="17"/>
        <v>0</v>
      </c>
      <c r="X95" s="103"/>
      <c r="Y95" s="104">
        <f t="shared" si="11"/>
        <v>0</v>
      </c>
    </row>
    <row r="96" spans="1:25" x14ac:dyDescent="0.25">
      <c r="A96" s="18">
        <v>80</v>
      </c>
      <c r="B96" s="31" t="s">
        <v>315</v>
      </c>
      <c r="C96" s="68" t="s">
        <v>316</v>
      </c>
      <c r="D96" s="11" t="s">
        <v>5</v>
      </c>
      <c r="E96" s="1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67"/>
      <c r="S96" s="67"/>
      <c r="T96" s="21"/>
      <c r="U96" s="24"/>
      <c r="V96" s="24"/>
      <c r="W96" s="24">
        <f t="shared" si="17"/>
        <v>0</v>
      </c>
      <c r="X96" s="103"/>
      <c r="Y96" s="104">
        <f t="shared" si="11"/>
        <v>0</v>
      </c>
    </row>
    <row r="97" spans="1:25" x14ac:dyDescent="0.25">
      <c r="A97" s="18">
        <v>81</v>
      </c>
      <c r="B97" s="80" t="s">
        <v>92</v>
      </c>
      <c r="C97" s="68" t="s">
        <v>191</v>
      </c>
      <c r="D97" s="11" t="s">
        <v>39</v>
      </c>
      <c r="E97" s="1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>
        <v>20</v>
      </c>
      <c r="R97" s="21">
        <v>20</v>
      </c>
      <c r="S97" s="21"/>
      <c r="T97" s="21"/>
      <c r="U97" s="24"/>
      <c r="V97" s="24"/>
      <c r="W97" s="24">
        <f t="shared" si="17"/>
        <v>40</v>
      </c>
      <c r="X97" s="12"/>
      <c r="Y97" s="35">
        <f t="shared" si="11"/>
        <v>0</v>
      </c>
    </row>
    <row r="98" spans="1:25" x14ac:dyDescent="0.25">
      <c r="A98" s="18">
        <v>82</v>
      </c>
      <c r="B98" s="16" t="s">
        <v>93</v>
      </c>
      <c r="C98" s="69" t="s">
        <v>174</v>
      </c>
      <c r="D98" s="11" t="s">
        <v>33</v>
      </c>
      <c r="E98" s="1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>
        <v>80</v>
      </c>
      <c r="Q98" s="21">
        <v>80</v>
      </c>
      <c r="R98" s="21"/>
      <c r="S98" s="21"/>
      <c r="T98" s="21"/>
      <c r="U98" s="24"/>
      <c r="V98" s="24"/>
      <c r="W98" s="24">
        <f t="shared" si="17"/>
        <v>160</v>
      </c>
      <c r="X98" s="12"/>
      <c r="Y98" s="35">
        <f t="shared" si="11"/>
        <v>0</v>
      </c>
    </row>
    <row r="99" spans="1:25" x14ac:dyDescent="0.25">
      <c r="A99" s="18">
        <v>83</v>
      </c>
      <c r="B99" s="16" t="s">
        <v>94</v>
      </c>
      <c r="C99" s="69" t="s">
        <v>175</v>
      </c>
      <c r="D99" s="11" t="s">
        <v>33</v>
      </c>
      <c r="E99" s="1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>
        <v>160</v>
      </c>
      <c r="Q99" s="21">
        <v>160</v>
      </c>
      <c r="R99" s="67">
        <v>35</v>
      </c>
      <c r="S99" s="67"/>
      <c r="T99" s="21"/>
      <c r="U99" s="24"/>
      <c r="V99" s="24"/>
      <c r="W99" s="24">
        <f t="shared" si="17"/>
        <v>355</v>
      </c>
      <c r="X99" s="12"/>
      <c r="Y99" s="35">
        <f t="shared" si="11"/>
        <v>0</v>
      </c>
    </row>
    <row r="100" spans="1:25" x14ac:dyDescent="0.25">
      <c r="A100" s="18">
        <v>84</v>
      </c>
      <c r="B100" s="16" t="s">
        <v>95</v>
      </c>
      <c r="C100" s="68" t="s">
        <v>137</v>
      </c>
      <c r="D100" s="11" t="s">
        <v>34</v>
      </c>
      <c r="E100" s="1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4"/>
      <c r="V100" s="24"/>
      <c r="W100" s="24">
        <f t="shared" si="17"/>
        <v>0</v>
      </c>
      <c r="X100" s="103"/>
      <c r="Y100" s="104">
        <f t="shared" si="11"/>
        <v>0</v>
      </c>
    </row>
    <row r="101" spans="1:25" ht="30" x14ac:dyDescent="0.25">
      <c r="A101" s="18">
        <v>85</v>
      </c>
      <c r="B101" s="16" t="s">
        <v>96</v>
      </c>
      <c r="C101" s="69" t="s">
        <v>176</v>
      </c>
      <c r="D101" s="11" t="s">
        <v>35</v>
      </c>
      <c r="E101" s="1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>
        <v>120</v>
      </c>
      <c r="Q101" s="21">
        <v>120</v>
      </c>
      <c r="R101" s="67">
        <v>45</v>
      </c>
      <c r="S101" s="67"/>
      <c r="T101" s="21"/>
      <c r="U101" s="24"/>
      <c r="V101" s="24"/>
      <c r="W101" s="24">
        <f t="shared" si="17"/>
        <v>285</v>
      </c>
      <c r="X101" s="12"/>
      <c r="Y101" s="35">
        <f t="shared" si="11"/>
        <v>0</v>
      </c>
    </row>
    <row r="102" spans="1:25" x14ac:dyDescent="0.25">
      <c r="A102" s="18">
        <v>86</v>
      </c>
      <c r="B102" s="16" t="s">
        <v>177</v>
      </c>
      <c r="C102" s="68" t="s">
        <v>179</v>
      </c>
      <c r="D102" s="11" t="s">
        <v>178</v>
      </c>
      <c r="E102" s="1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>
        <v>40</v>
      </c>
      <c r="R102" s="67">
        <v>5</v>
      </c>
      <c r="S102" s="67"/>
      <c r="T102" s="21"/>
      <c r="U102" s="24"/>
      <c r="V102" s="24"/>
      <c r="W102" s="24">
        <f t="shared" si="17"/>
        <v>45</v>
      </c>
      <c r="X102" s="12"/>
      <c r="Y102" s="35">
        <f t="shared" si="11"/>
        <v>0</v>
      </c>
    </row>
    <row r="103" spans="1:25" x14ac:dyDescent="0.25">
      <c r="A103" s="18">
        <v>87</v>
      </c>
      <c r="B103" s="16" t="s">
        <v>180</v>
      </c>
      <c r="C103" s="68" t="s">
        <v>138</v>
      </c>
      <c r="D103" s="11" t="s">
        <v>36</v>
      </c>
      <c r="E103" s="1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67">
        <v>20</v>
      </c>
      <c r="S103" s="67"/>
      <c r="T103" s="21"/>
      <c r="U103" s="24"/>
      <c r="V103" s="24"/>
      <c r="W103" s="24">
        <f t="shared" si="17"/>
        <v>20</v>
      </c>
      <c r="X103" s="12"/>
      <c r="Y103" s="35">
        <f t="shared" si="11"/>
        <v>0</v>
      </c>
    </row>
    <row r="104" spans="1:25" x14ac:dyDescent="0.25">
      <c r="A104" s="18">
        <v>88</v>
      </c>
      <c r="B104" s="16" t="s">
        <v>242</v>
      </c>
      <c r="C104" s="68" t="s">
        <v>243</v>
      </c>
      <c r="D104" s="11" t="s">
        <v>38</v>
      </c>
      <c r="E104" s="1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4"/>
      <c r="V104" s="24"/>
      <c r="W104" s="24">
        <f t="shared" si="17"/>
        <v>0</v>
      </c>
      <c r="X104" s="103"/>
      <c r="Y104" s="104">
        <f t="shared" si="11"/>
        <v>0</v>
      </c>
    </row>
    <row r="105" spans="1:25" x14ac:dyDescent="0.25">
      <c r="A105" s="18">
        <v>89</v>
      </c>
      <c r="B105" s="16" t="s">
        <v>97</v>
      </c>
      <c r="C105" s="69" t="s">
        <v>188</v>
      </c>
      <c r="D105" s="11" t="s">
        <v>5</v>
      </c>
      <c r="E105" s="11"/>
      <c r="F105" s="21"/>
      <c r="G105" s="21"/>
      <c r="H105" s="21"/>
      <c r="I105" s="21"/>
      <c r="J105" s="21"/>
      <c r="K105" s="21"/>
      <c r="L105" s="21"/>
      <c r="M105" s="21"/>
      <c r="N105" s="21"/>
      <c r="O105" s="24"/>
      <c r="P105" s="21">
        <v>30</v>
      </c>
      <c r="Q105" s="21">
        <v>50</v>
      </c>
      <c r="R105" s="24">
        <v>10</v>
      </c>
      <c r="S105" s="24"/>
      <c r="T105" s="21"/>
      <c r="U105" s="24"/>
      <c r="V105" s="24"/>
      <c r="W105" s="24">
        <f t="shared" si="17"/>
        <v>90</v>
      </c>
      <c r="X105" s="12"/>
      <c r="Y105" s="35">
        <f t="shared" si="11"/>
        <v>0</v>
      </c>
    </row>
    <row r="106" spans="1:25" ht="30" x14ac:dyDescent="0.25">
      <c r="A106" s="18">
        <v>90</v>
      </c>
      <c r="B106" s="16" t="s">
        <v>98</v>
      </c>
      <c r="C106" s="68" t="s">
        <v>139</v>
      </c>
      <c r="D106" s="11" t="s">
        <v>37</v>
      </c>
      <c r="E106" s="11"/>
      <c r="F106" s="21"/>
      <c r="G106" s="21"/>
      <c r="H106" s="21"/>
      <c r="I106" s="21"/>
      <c r="J106" s="21"/>
      <c r="K106" s="21"/>
      <c r="L106" s="21"/>
      <c r="M106" s="21"/>
      <c r="N106" s="21"/>
      <c r="O106" s="24"/>
      <c r="P106" s="21"/>
      <c r="Q106" s="21">
        <v>40</v>
      </c>
      <c r="R106" s="24"/>
      <c r="S106" s="24"/>
      <c r="T106" s="21"/>
      <c r="U106" s="24"/>
      <c r="V106" s="24"/>
      <c r="W106" s="24">
        <f t="shared" si="17"/>
        <v>40</v>
      </c>
      <c r="X106" s="12"/>
      <c r="Y106" s="35">
        <f t="shared" si="11"/>
        <v>0</v>
      </c>
    </row>
    <row r="107" spans="1:25" ht="30" x14ac:dyDescent="0.25">
      <c r="A107" s="8">
        <f t="shared" si="18"/>
        <v>91</v>
      </c>
      <c r="B107" s="16" t="s">
        <v>99</v>
      </c>
      <c r="C107" s="68" t="s">
        <v>140</v>
      </c>
      <c r="D107" s="11" t="s">
        <v>37</v>
      </c>
      <c r="E107" s="11"/>
      <c r="F107" s="21"/>
      <c r="G107" s="21"/>
      <c r="H107" s="21"/>
      <c r="I107" s="21"/>
      <c r="J107" s="21"/>
      <c r="K107" s="21"/>
      <c r="L107" s="21"/>
      <c r="M107" s="21"/>
      <c r="N107" s="21"/>
      <c r="O107" s="24"/>
      <c r="P107" s="21"/>
      <c r="Q107" s="21"/>
      <c r="R107" s="24">
        <v>3</v>
      </c>
      <c r="S107" s="24"/>
      <c r="T107" s="21"/>
      <c r="U107" s="24"/>
      <c r="V107" s="24"/>
      <c r="W107" s="24">
        <f t="shared" si="17"/>
        <v>3</v>
      </c>
      <c r="X107" s="12"/>
      <c r="Y107" s="35">
        <f t="shared" si="11"/>
        <v>0</v>
      </c>
    </row>
    <row r="108" spans="1:25" ht="30" x14ac:dyDescent="0.25">
      <c r="A108" s="8">
        <f t="shared" si="18"/>
        <v>92</v>
      </c>
      <c r="B108" s="16" t="s">
        <v>100</v>
      </c>
      <c r="C108" s="68" t="s">
        <v>141</v>
      </c>
      <c r="D108" s="11" t="s">
        <v>37</v>
      </c>
      <c r="E108" s="11"/>
      <c r="F108" s="21"/>
      <c r="G108" s="21"/>
      <c r="H108" s="21"/>
      <c r="I108" s="21"/>
      <c r="J108" s="21"/>
      <c r="K108" s="21"/>
      <c r="L108" s="21"/>
      <c r="M108" s="21"/>
      <c r="N108" s="21"/>
      <c r="O108" s="24"/>
      <c r="P108" s="21"/>
      <c r="Q108" s="21"/>
      <c r="R108" s="24"/>
      <c r="S108" s="24"/>
      <c r="T108" s="21"/>
      <c r="U108" s="24"/>
      <c r="V108" s="24"/>
      <c r="W108" s="24">
        <f t="shared" si="17"/>
        <v>0</v>
      </c>
      <c r="X108" s="103"/>
      <c r="Y108" s="104">
        <f t="shared" si="11"/>
        <v>0</v>
      </c>
    </row>
    <row r="109" spans="1:25" ht="30" x14ac:dyDescent="0.25">
      <c r="A109" s="8">
        <f t="shared" si="18"/>
        <v>93</v>
      </c>
      <c r="B109" s="16" t="s">
        <v>237</v>
      </c>
      <c r="C109" s="89" t="s">
        <v>238</v>
      </c>
      <c r="D109" s="22" t="s">
        <v>178</v>
      </c>
      <c r="E109" s="22"/>
      <c r="F109" s="44"/>
      <c r="G109" s="44"/>
      <c r="H109" s="44"/>
      <c r="I109" s="44"/>
      <c r="J109" s="44"/>
      <c r="K109" s="44"/>
      <c r="L109" s="44"/>
      <c r="M109" s="44"/>
      <c r="N109" s="44"/>
      <c r="O109" s="23"/>
      <c r="P109" s="44">
        <v>20</v>
      </c>
      <c r="Q109" s="44">
        <v>50</v>
      </c>
      <c r="R109" s="23">
        <v>5</v>
      </c>
      <c r="S109" s="23"/>
      <c r="T109" s="44"/>
      <c r="U109" s="23"/>
      <c r="V109" s="23"/>
      <c r="W109" s="24">
        <f t="shared" si="17"/>
        <v>75</v>
      </c>
      <c r="X109" s="13"/>
      <c r="Y109" s="35">
        <f t="shared" si="11"/>
        <v>0</v>
      </c>
    </row>
    <row r="110" spans="1:25" ht="30.75" thickBot="1" x14ac:dyDescent="0.3">
      <c r="A110" s="8">
        <f t="shared" si="18"/>
        <v>94</v>
      </c>
      <c r="B110" s="31" t="s">
        <v>101</v>
      </c>
      <c r="C110" s="89" t="s">
        <v>142</v>
      </c>
      <c r="D110" s="22" t="s">
        <v>38</v>
      </c>
      <c r="E110" s="22"/>
      <c r="F110" s="44"/>
      <c r="G110" s="44"/>
      <c r="H110" s="44"/>
      <c r="I110" s="44"/>
      <c r="J110" s="44"/>
      <c r="K110" s="44"/>
      <c r="L110" s="44"/>
      <c r="M110" s="44"/>
      <c r="N110" s="44"/>
      <c r="O110" s="23"/>
      <c r="P110" s="44"/>
      <c r="Q110" s="44"/>
      <c r="R110" s="23"/>
      <c r="S110" s="23"/>
      <c r="T110" s="44"/>
      <c r="U110" s="23"/>
      <c r="V110" s="23"/>
      <c r="W110" s="24">
        <f t="shared" si="17"/>
        <v>0</v>
      </c>
      <c r="X110" s="105"/>
      <c r="Y110" s="106">
        <f t="shared" si="11"/>
        <v>0</v>
      </c>
    </row>
    <row r="111" spans="1:25" x14ac:dyDescent="0.25">
      <c r="A111" s="27"/>
      <c r="B111" s="138" t="s">
        <v>40</v>
      </c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9"/>
    </row>
    <row r="112" spans="1:25" ht="60" x14ac:dyDescent="0.25">
      <c r="A112" s="8">
        <f>A110+1</f>
        <v>95</v>
      </c>
      <c r="B112" s="16" t="s">
        <v>73</v>
      </c>
      <c r="C112" s="69" t="s">
        <v>143</v>
      </c>
      <c r="D112" s="11" t="s">
        <v>5</v>
      </c>
      <c r="E112" s="11"/>
      <c r="F112" s="21"/>
      <c r="G112" s="21"/>
      <c r="H112" s="21"/>
      <c r="I112" s="21"/>
      <c r="J112" s="21"/>
      <c r="K112" s="21"/>
      <c r="L112" s="21"/>
      <c r="M112" s="21"/>
      <c r="N112" s="21"/>
      <c r="O112" s="24"/>
      <c r="P112" s="21"/>
      <c r="Q112" s="21"/>
      <c r="R112" s="24">
        <v>1</v>
      </c>
      <c r="S112" s="24"/>
      <c r="T112" s="21"/>
      <c r="U112" s="24"/>
      <c r="V112" s="24"/>
      <c r="W112" s="24">
        <f t="shared" ref="W112:W125" si="19">SUM(E112:V112)</f>
        <v>1</v>
      </c>
      <c r="X112" s="12"/>
      <c r="Y112" s="35">
        <f t="shared" si="11"/>
        <v>0</v>
      </c>
    </row>
    <row r="113" spans="1:25" ht="60" x14ac:dyDescent="0.25">
      <c r="A113" s="8">
        <f t="shared" ref="A113:A125" si="20">A112+1</f>
        <v>96</v>
      </c>
      <c r="B113" s="31" t="s">
        <v>158</v>
      </c>
      <c r="C113" s="69" t="s">
        <v>144</v>
      </c>
      <c r="D113" s="11" t="s">
        <v>5</v>
      </c>
      <c r="E113" s="1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4"/>
      <c r="V113" s="24"/>
      <c r="W113" s="24">
        <f t="shared" si="19"/>
        <v>0</v>
      </c>
      <c r="X113" s="103"/>
      <c r="Y113" s="104">
        <f t="shared" si="11"/>
        <v>0</v>
      </c>
    </row>
    <row r="114" spans="1:25" ht="45" x14ac:dyDescent="0.25">
      <c r="A114" s="8">
        <f t="shared" si="20"/>
        <v>97</v>
      </c>
      <c r="B114" s="31" t="s">
        <v>160</v>
      </c>
      <c r="C114" s="69" t="s">
        <v>145</v>
      </c>
      <c r="D114" s="11" t="s">
        <v>5</v>
      </c>
      <c r="E114" s="1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67">
        <v>2</v>
      </c>
      <c r="S114" s="67"/>
      <c r="T114" s="21"/>
      <c r="U114" s="24"/>
      <c r="V114" s="24"/>
      <c r="W114" s="24">
        <f t="shared" si="19"/>
        <v>2</v>
      </c>
      <c r="X114" s="12"/>
      <c r="Y114" s="35">
        <f t="shared" si="11"/>
        <v>0</v>
      </c>
    </row>
    <row r="115" spans="1:25" ht="30" x14ac:dyDescent="0.25">
      <c r="A115" s="8">
        <f t="shared" si="20"/>
        <v>98</v>
      </c>
      <c r="B115" s="31" t="s">
        <v>159</v>
      </c>
      <c r="C115" s="68" t="s">
        <v>146</v>
      </c>
      <c r="D115" s="11" t="s">
        <v>41</v>
      </c>
      <c r="E115" s="1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4"/>
      <c r="V115" s="24"/>
      <c r="W115" s="24">
        <f t="shared" si="19"/>
        <v>0</v>
      </c>
      <c r="X115" s="103"/>
      <c r="Y115" s="104">
        <f t="shared" si="11"/>
        <v>0</v>
      </c>
    </row>
    <row r="116" spans="1:25" x14ac:dyDescent="0.25">
      <c r="A116" s="8">
        <f t="shared" si="20"/>
        <v>99</v>
      </c>
      <c r="B116" s="31" t="s">
        <v>318</v>
      </c>
      <c r="C116" s="68" t="s">
        <v>317</v>
      </c>
      <c r="D116" s="11" t="s">
        <v>5</v>
      </c>
      <c r="E116" s="1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67">
        <v>1</v>
      </c>
      <c r="S116" s="67"/>
      <c r="T116" s="21"/>
      <c r="U116" s="24"/>
      <c r="V116" s="24"/>
      <c r="W116" s="24">
        <f t="shared" si="19"/>
        <v>1</v>
      </c>
      <c r="X116" s="12"/>
      <c r="Y116" s="35">
        <f t="shared" si="11"/>
        <v>0</v>
      </c>
    </row>
    <row r="117" spans="1:25" x14ac:dyDescent="0.25">
      <c r="A117" s="8">
        <f t="shared" si="20"/>
        <v>100</v>
      </c>
      <c r="B117" s="31" t="s">
        <v>307</v>
      </c>
      <c r="C117" s="68" t="s">
        <v>308</v>
      </c>
      <c r="D117" s="11" t="s">
        <v>5</v>
      </c>
      <c r="E117" s="1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4"/>
      <c r="V117" s="24"/>
      <c r="W117" s="24">
        <f t="shared" si="19"/>
        <v>0</v>
      </c>
      <c r="X117" s="103"/>
      <c r="Y117" s="104">
        <f t="shared" si="11"/>
        <v>0</v>
      </c>
    </row>
    <row r="118" spans="1:25" x14ac:dyDescent="0.25">
      <c r="A118" s="8">
        <f t="shared" si="20"/>
        <v>101</v>
      </c>
      <c r="B118" s="16" t="s">
        <v>42</v>
      </c>
      <c r="C118" s="68" t="s">
        <v>147</v>
      </c>
      <c r="D118" s="20" t="s">
        <v>5</v>
      </c>
      <c r="E118" s="20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4">
        <f t="shared" si="19"/>
        <v>0</v>
      </c>
      <c r="X118" s="103"/>
      <c r="Y118" s="104">
        <f t="shared" si="11"/>
        <v>0</v>
      </c>
    </row>
    <row r="119" spans="1:25" x14ac:dyDescent="0.25">
      <c r="A119" s="8">
        <f t="shared" si="20"/>
        <v>102</v>
      </c>
      <c r="B119" s="16" t="s">
        <v>43</v>
      </c>
      <c r="C119" s="69" t="s">
        <v>189</v>
      </c>
      <c r="D119" s="20" t="s">
        <v>5</v>
      </c>
      <c r="E119" s="20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>
        <v>10</v>
      </c>
      <c r="Q119" s="21"/>
      <c r="R119" s="21"/>
      <c r="S119" s="21"/>
      <c r="T119" s="21"/>
      <c r="U119" s="21"/>
      <c r="V119" s="21"/>
      <c r="W119" s="24">
        <f t="shared" si="19"/>
        <v>10</v>
      </c>
      <c r="X119" s="12"/>
      <c r="Y119" s="35">
        <f t="shared" si="11"/>
        <v>0</v>
      </c>
    </row>
    <row r="120" spans="1:25" ht="30.75" customHeight="1" x14ac:dyDescent="0.25">
      <c r="A120" s="8">
        <f t="shared" si="20"/>
        <v>103</v>
      </c>
      <c r="B120" s="16" t="s">
        <v>256</v>
      </c>
      <c r="C120" s="69" t="s">
        <v>257</v>
      </c>
      <c r="D120" s="20" t="s">
        <v>5</v>
      </c>
      <c r="E120" s="20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>
        <v>2</v>
      </c>
      <c r="S120" s="21"/>
      <c r="T120" s="21"/>
      <c r="U120" s="21"/>
      <c r="V120" s="21"/>
      <c r="W120" s="24">
        <f t="shared" si="19"/>
        <v>2</v>
      </c>
      <c r="X120" s="12"/>
      <c r="Y120" s="35">
        <f t="shared" si="11"/>
        <v>0</v>
      </c>
    </row>
    <row r="121" spans="1:25" ht="60" x14ac:dyDescent="0.25">
      <c r="A121" s="8">
        <f t="shared" si="20"/>
        <v>104</v>
      </c>
      <c r="B121" s="16" t="s">
        <v>102</v>
      </c>
      <c r="C121" s="69" t="s">
        <v>148</v>
      </c>
      <c r="D121" s="20" t="s">
        <v>5</v>
      </c>
      <c r="E121" s="2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4">
        <f t="shared" si="19"/>
        <v>0</v>
      </c>
      <c r="X121" s="103"/>
      <c r="Y121" s="104">
        <f t="shared" si="11"/>
        <v>0</v>
      </c>
    </row>
    <row r="122" spans="1:25" ht="27" customHeight="1" x14ac:dyDescent="0.25">
      <c r="A122" s="8">
        <f t="shared" si="20"/>
        <v>105</v>
      </c>
      <c r="B122" s="31" t="s">
        <v>44</v>
      </c>
      <c r="C122" s="69" t="s">
        <v>190</v>
      </c>
      <c r="D122" s="11" t="s">
        <v>5</v>
      </c>
      <c r="E122" s="11"/>
      <c r="F122" s="21"/>
      <c r="G122" s="21"/>
      <c r="H122" s="21"/>
      <c r="I122" s="21"/>
      <c r="J122" s="21"/>
      <c r="K122" s="21"/>
      <c r="L122" s="21"/>
      <c r="M122" s="21"/>
      <c r="N122" s="21"/>
      <c r="O122" s="24"/>
      <c r="P122" s="21"/>
      <c r="Q122" s="21"/>
      <c r="R122" s="24"/>
      <c r="S122" s="24"/>
      <c r="T122" s="21"/>
      <c r="U122" s="24"/>
      <c r="V122" s="24"/>
      <c r="W122" s="24">
        <f t="shared" si="19"/>
        <v>0</v>
      </c>
      <c r="X122" s="103"/>
      <c r="Y122" s="104">
        <f t="shared" si="11"/>
        <v>0</v>
      </c>
    </row>
    <row r="123" spans="1:25" ht="36.75" customHeight="1" x14ac:dyDescent="0.25">
      <c r="A123" s="8">
        <f t="shared" si="20"/>
        <v>106</v>
      </c>
      <c r="B123" s="31" t="s">
        <v>290</v>
      </c>
      <c r="C123" s="69" t="s">
        <v>291</v>
      </c>
      <c r="D123" s="11" t="s">
        <v>5</v>
      </c>
      <c r="E123" s="11"/>
      <c r="F123" s="21"/>
      <c r="G123" s="21"/>
      <c r="H123" s="67"/>
      <c r="I123" s="21"/>
      <c r="J123" s="21"/>
      <c r="K123" s="21"/>
      <c r="L123" s="21"/>
      <c r="M123" s="21"/>
      <c r="N123" s="21"/>
      <c r="O123" s="24"/>
      <c r="P123" s="21"/>
      <c r="Q123" s="21"/>
      <c r="R123" s="24"/>
      <c r="S123" s="24"/>
      <c r="T123" s="21"/>
      <c r="U123" s="24"/>
      <c r="V123" s="24"/>
      <c r="W123" s="24">
        <f t="shared" si="19"/>
        <v>0</v>
      </c>
      <c r="X123" s="103"/>
      <c r="Y123" s="104">
        <f t="shared" si="11"/>
        <v>0</v>
      </c>
    </row>
    <row r="124" spans="1:25" ht="45" x14ac:dyDescent="0.25">
      <c r="A124" s="8">
        <f t="shared" si="20"/>
        <v>107</v>
      </c>
      <c r="B124" s="31" t="s">
        <v>103</v>
      </c>
      <c r="C124" s="69" t="s">
        <v>149</v>
      </c>
      <c r="D124" s="11" t="s">
        <v>5</v>
      </c>
      <c r="E124" s="11"/>
      <c r="F124" s="21"/>
      <c r="G124" s="21"/>
      <c r="H124" s="21"/>
      <c r="I124" s="21"/>
      <c r="J124" s="21"/>
      <c r="K124" s="21"/>
      <c r="L124" s="21"/>
      <c r="M124" s="21"/>
      <c r="N124" s="21"/>
      <c r="O124" s="24"/>
      <c r="P124" s="21"/>
      <c r="Q124" s="21"/>
      <c r="R124" s="24"/>
      <c r="S124" s="24"/>
      <c r="T124" s="21"/>
      <c r="U124" s="24"/>
      <c r="V124" s="24"/>
      <c r="W124" s="24">
        <f t="shared" si="19"/>
        <v>0</v>
      </c>
      <c r="X124" s="103"/>
      <c r="Y124" s="104">
        <f t="shared" si="11"/>
        <v>0</v>
      </c>
    </row>
    <row r="125" spans="1:25" ht="45.75" thickBot="1" x14ac:dyDescent="0.3">
      <c r="A125" s="8">
        <f t="shared" si="20"/>
        <v>108</v>
      </c>
      <c r="B125" s="92" t="s">
        <v>45</v>
      </c>
      <c r="C125" s="72" t="s">
        <v>150</v>
      </c>
      <c r="D125" s="22" t="s">
        <v>5</v>
      </c>
      <c r="E125" s="22"/>
      <c r="F125" s="44"/>
      <c r="G125" s="44"/>
      <c r="H125" s="44"/>
      <c r="I125" s="44"/>
      <c r="J125" s="44"/>
      <c r="K125" s="44"/>
      <c r="L125" s="44"/>
      <c r="M125" s="44"/>
      <c r="N125" s="44"/>
      <c r="O125" s="23"/>
      <c r="P125" s="44"/>
      <c r="Q125" s="44"/>
      <c r="R125" s="23"/>
      <c r="S125" s="23"/>
      <c r="T125" s="44"/>
      <c r="U125" s="23"/>
      <c r="V125" s="23"/>
      <c r="W125" s="24">
        <f t="shared" si="19"/>
        <v>0</v>
      </c>
      <c r="X125" s="105"/>
      <c r="Y125" s="106">
        <f t="shared" si="11"/>
        <v>0</v>
      </c>
    </row>
    <row r="126" spans="1:25" x14ac:dyDescent="0.25">
      <c r="A126" s="27"/>
      <c r="B126" s="128" t="s">
        <v>46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9"/>
    </row>
    <row r="127" spans="1:25" ht="45" x14ac:dyDescent="0.25">
      <c r="A127" s="10">
        <f>A125+1</f>
        <v>109</v>
      </c>
      <c r="B127" s="16" t="s">
        <v>47</v>
      </c>
      <c r="C127" s="69" t="s">
        <v>151</v>
      </c>
      <c r="D127" s="11" t="s">
        <v>5</v>
      </c>
      <c r="E127" s="11"/>
      <c r="F127" s="21"/>
      <c r="G127" s="21"/>
      <c r="H127" s="21"/>
      <c r="I127" s="21"/>
      <c r="J127" s="21"/>
      <c r="K127" s="21"/>
      <c r="L127" s="21"/>
      <c r="M127" s="21"/>
      <c r="N127" s="21"/>
      <c r="O127" s="24"/>
      <c r="P127" s="21">
        <v>60</v>
      </c>
      <c r="Q127" s="21">
        <v>60</v>
      </c>
      <c r="R127" s="24">
        <v>11</v>
      </c>
      <c r="S127" s="24"/>
      <c r="T127" s="21"/>
      <c r="U127" s="24"/>
      <c r="V127" s="24"/>
      <c r="W127" s="24">
        <f t="shared" ref="W127:W130" si="21">SUM(E127:V127)</f>
        <v>131</v>
      </c>
      <c r="X127" s="12"/>
      <c r="Y127" s="35">
        <f t="shared" si="11"/>
        <v>0</v>
      </c>
    </row>
    <row r="128" spans="1:25" x14ac:dyDescent="0.25">
      <c r="A128" s="10">
        <f>A127+1</f>
        <v>110</v>
      </c>
      <c r="B128" s="16" t="s">
        <v>216</v>
      </c>
      <c r="C128" s="69" t="s">
        <v>218</v>
      </c>
      <c r="D128" s="11" t="s">
        <v>5</v>
      </c>
      <c r="E128" s="11"/>
      <c r="F128" s="21"/>
      <c r="G128" s="21"/>
      <c r="H128" s="21"/>
      <c r="I128" s="21"/>
      <c r="J128" s="21"/>
      <c r="K128" s="21"/>
      <c r="L128" s="21"/>
      <c r="M128" s="21"/>
      <c r="N128" s="21"/>
      <c r="O128" s="24"/>
      <c r="P128" s="21">
        <v>40</v>
      </c>
      <c r="Q128" s="21"/>
      <c r="R128" s="24"/>
      <c r="S128" s="24"/>
      <c r="T128" s="21"/>
      <c r="U128" s="24"/>
      <c r="V128" s="24"/>
      <c r="W128" s="24">
        <f t="shared" si="21"/>
        <v>40</v>
      </c>
      <c r="X128" s="12"/>
      <c r="Y128" s="35">
        <f t="shared" si="11"/>
        <v>0</v>
      </c>
    </row>
    <row r="129" spans="1:25" x14ac:dyDescent="0.25">
      <c r="A129" s="10">
        <f>A128+1</f>
        <v>111</v>
      </c>
      <c r="B129" s="16" t="s">
        <v>217</v>
      </c>
      <c r="C129" s="69" t="s">
        <v>219</v>
      </c>
      <c r="D129" s="11" t="s">
        <v>5</v>
      </c>
      <c r="E129" s="11"/>
      <c r="F129" s="21"/>
      <c r="G129" s="21"/>
      <c r="H129" s="21"/>
      <c r="I129" s="21"/>
      <c r="J129" s="21"/>
      <c r="K129" s="21"/>
      <c r="L129" s="21"/>
      <c r="M129" s="21"/>
      <c r="N129" s="21"/>
      <c r="O129" s="24"/>
      <c r="P129" s="21"/>
      <c r="Q129" s="21"/>
      <c r="R129" s="24"/>
      <c r="S129" s="24"/>
      <c r="T129" s="21"/>
      <c r="U129" s="24"/>
      <c r="V129" s="24"/>
      <c r="W129" s="24">
        <f t="shared" si="21"/>
        <v>0</v>
      </c>
      <c r="X129" s="103"/>
      <c r="Y129" s="104">
        <f t="shared" si="11"/>
        <v>0</v>
      </c>
    </row>
    <row r="130" spans="1:25" ht="30.75" thickBot="1" x14ac:dyDescent="0.3">
      <c r="A130" s="47">
        <f>A129+1</f>
        <v>112</v>
      </c>
      <c r="B130" s="42" t="s">
        <v>261</v>
      </c>
      <c r="C130" s="72" t="s">
        <v>241</v>
      </c>
      <c r="D130" s="22" t="s">
        <v>5</v>
      </c>
      <c r="E130" s="22"/>
      <c r="F130" s="44"/>
      <c r="G130" s="44"/>
      <c r="H130" s="44"/>
      <c r="I130" s="44"/>
      <c r="J130" s="44"/>
      <c r="K130" s="44"/>
      <c r="L130" s="44"/>
      <c r="M130" s="44"/>
      <c r="N130" s="44"/>
      <c r="O130" s="23"/>
      <c r="P130" s="44"/>
      <c r="Q130" s="44"/>
      <c r="R130" s="23"/>
      <c r="S130" s="23"/>
      <c r="T130" s="44"/>
      <c r="U130" s="23"/>
      <c r="V130" s="23"/>
      <c r="W130" s="24">
        <f t="shared" si="21"/>
        <v>0</v>
      </c>
      <c r="X130" s="105"/>
      <c r="Y130" s="106">
        <f t="shared" ref="Y130" si="22">W130*X130</f>
        <v>0</v>
      </c>
    </row>
    <row r="131" spans="1:25" x14ac:dyDescent="0.25">
      <c r="A131" s="27"/>
      <c r="B131" s="128" t="s">
        <v>48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9"/>
    </row>
    <row r="132" spans="1:25" x14ac:dyDescent="0.25">
      <c r="A132" s="8">
        <f>A130+1</f>
        <v>113</v>
      </c>
      <c r="B132" s="16" t="s">
        <v>74</v>
      </c>
      <c r="C132" s="68" t="s">
        <v>152</v>
      </c>
      <c r="D132" s="11" t="s">
        <v>5</v>
      </c>
      <c r="E132" s="20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>
        <v>30</v>
      </c>
      <c r="R132" s="67">
        <v>7</v>
      </c>
      <c r="S132" s="67"/>
      <c r="T132" s="21"/>
      <c r="U132" s="21"/>
      <c r="V132" s="24"/>
      <c r="W132" s="24">
        <f t="shared" ref="W132:W165" si="23">SUM(E132:V132)</f>
        <v>37</v>
      </c>
      <c r="X132" s="12"/>
      <c r="Y132" s="35">
        <f t="shared" ref="Y132:Y166" si="24">W132*X132</f>
        <v>0</v>
      </c>
    </row>
    <row r="133" spans="1:25" x14ac:dyDescent="0.25">
      <c r="A133" s="10">
        <f>A132+1</f>
        <v>114</v>
      </c>
      <c r="B133" s="16" t="s">
        <v>193</v>
      </c>
      <c r="C133" s="68" t="s">
        <v>192</v>
      </c>
      <c r="D133" s="11"/>
      <c r="E133" s="20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4"/>
      <c r="W133" s="24">
        <f t="shared" si="23"/>
        <v>0</v>
      </c>
      <c r="X133" s="103"/>
      <c r="Y133" s="104">
        <f t="shared" si="24"/>
        <v>0</v>
      </c>
    </row>
    <row r="134" spans="1:25" x14ac:dyDescent="0.25">
      <c r="A134" s="10">
        <f>A133+1</f>
        <v>115</v>
      </c>
      <c r="B134" s="16" t="s">
        <v>244</v>
      </c>
      <c r="C134" s="68" t="s">
        <v>240</v>
      </c>
      <c r="D134" s="11" t="s">
        <v>5</v>
      </c>
      <c r="E134" s="20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>
        <v>2</v>
      </c>
      <c r="S134" s="21"/>
      <c r="T134" s="21"/>
      <c r="U134" s="21"/>
      <c r="V134" s="24"/>
      <c r="W134" s="24">
        <f t="shared" si="23"/>
        <v>2</v>
      </c>
      <c r="X134" s="12"/>
      <c r="Y134" s="35">
        <f t="shared" si="24"/>
        <v>0</v>
      </c>
    </row>
    <row r="135" spans="1:25" ht="21.75" customHeight="1" x14ac:dyDescent="0.25">
      <c r="A135" s="19">
        <v>116</v>
      </c>
      <c r="B135" s="16" t="s">
        <v>311</v>
      </c>
      <c r="C135" s="68" t="s">
        <v>312</v>
      </c>
      <c r="D135" s="11" t="s">
        <v>5</v>
      </c>
      <c r="E135" s="20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67"/>
      <c r="U135" s="21"/>
      <c r="V135" s="24"/>
      <c r="W135" s="24">
        <f t="shared" si="23"/>
        <v>0</v>
      </c>
      <c r="X135" s="103"/>
      <c r="Y135" s="104">
        <f t="shared" si="24"/>
        <v>0</v>
      </c>
    </row>
    <row r="136" spans="1:25" ht="23.25" customHeight="1" x14ac:dyDescent="0.25">
      <c r="A136" s="19">
        <v>117</v>
      </c>
      <c r="B136" s="16" t="s">
        <v>313</v>
      </c>
      <c r="C136" s="68" t="s">
        <v>314</v>
      </c>
      <c r="D136" s="11" t="s">
        <v>5</v>
      </c>
      <c r="E136" s="20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67"/>
      <c r="U136" s="21"/>
      <c r="V136" s="24"/>
      <c r="W136" s="24">
        <f t="shared" si="23"/>
        <v>0</v>
      </c>
      <c r="X136" s="103"/>
      <c r="Y136" s="104">
        <f t="shared" si="24"/>
        <v>0</v>
      </c>
    </row>
    <row r="137" spans="1:25" ht="45" x14ac:dyDescent="0.25">
      <c r="A137" s="19">
        <v>118</v>
      </c>
      <c r="B137" s="16" t="s">
        <v>49</v>
      </c>
      <c r="C137" s="69" t="s">
        <v>153</v>
      </c>
      <c r="D137" s="11" t="s">
        <v>5</v>
      </c>
      <c r="E137" s="20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>
        <v>10</v>
      </c>
      <c r="R137" s="21"/>
      <c r="S137" s="21"/>
      <c r="T137" s="21"/>
      <c r="U137" s="21"/>
      <c r="V137" s="24"/>
      <c r="W137" s="24">
        <f t="shared" si="23"/>
        <v>10</v>
      </c>
      <c r="X137" s="12"/>
      <c r="Y137" s="35">
        <f t="shared" si="24"/>
        <v>0</v>
      </c>
    </row>
    <row r="138" spans="1:25" ht="30" x14ac:dyDescent="0.25">
      <c r="A138" s="10">
        <f>A137+1</f>
        <v>119</v>
      </c>
      <c r="B138" s="16" t="s">
        <v>50</v>
      </c>
      <c r="C138" s="69" t="s">
        <v>154</v>
      </c>
      <c r="D138" s="11" t="s">
        <v>5</v>
      </c>
      <c r="E138" s="20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>
        <v>10</v>
      </c>
      <c r="R138" s="21">
        <v>3</v>
      </c>
      <c r="S138" s="21"/>
      <c r="T138" s="21"/>
      <c r="U138" s="21"/>
      <c r="V138" s="24"/>
      <c r="W138" s="24">
        <f t="shared" si="23"/>
        <v>13</v>
      </c>
      <c r="X138" s="12"/>
      <c r="Y138" s="35">
        <f t="shared" si="24"/>
        <v>0</v>
      </c>
    </row>
    <row r="139" spans="1:25" ht="27" customHeight="1" x14ac:dyDescent="0.25">
      <c r="A139" s="19">
        <v>120</v>
      </c>
      <c r="B139" s="16" t="s">
        <v>309</v>
      </c>
      <c r="C139" s="69" t="s">
        <v>310</v>
      </c>
      <c r="D139" s="11" t="s">
        <v>5</v>
      </c>
      <c r="E139" s="20"/>
      <c r="F139" s="21"/>
      <c r="G139" s="21"/>
      <c r="H139" s="21"/>
      <c r="I139" s="21"/>
      <c r="J139" s="21"/>
      <c r="K139" s="67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4"/>
      <c r="W139" s="24">
        <f t="shared" si="23"/>
        <v>0</v>
      </c>
      <c r="X139" s="103"/>
      <c r="Y139" s="104">
        <f t="shared" si="24"/>
        <v>0</v>
      </c>
    </row>
    <row r="140" spans="1:25" ht="60" x14ac:dyDescent="0.25">
      <c r="A140" s="10">
        <f t="shared" ref="A140:A156" si="25">A139+1</f>
        <v>121</v>
      </c>
      <c r="B140" s="16" t="s">
        <v>298</v>
      </c>
      <c r="C140" s="69" t="s">
        <v>299</v>
      </c>
      <c r="D140" s="11" t="s">
        <v>5</v>
      </c>
      <c r="E140" s="20"/>
      <c r="F140" s="21"/>
      <c r="G140" s="21"/>
      <c r="H140" s="21"/>
      <c r="I140" s="21"/>
      <c r="J140" s="21"/>
      <c r="K140" s="67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4"/>
      <c r="W140" s="24">
        <f t="shared" si="23"/>
        <v>0</v>
      </c>
      <c r="X140" s="103"/>
      <c r="Y140" s="104">
        <f t="shared" si="24"/>
        <v>0</v>
      </c>
    </row>
    <row r="141" spans="1:25" x14ac:dyDescent="0.25">
      <c r="A141" s="19">
        <v>122</v>
      </c>
      <c r="B141" s="16" t="s">
        <v>52</v>
      </c>
      <c r="C141" s="68" t="s">
        <v>155</v>
      </c>
      <c r="D141" s="11" t="s">
        <v>5</v>
      </c>
      <c r="E141" s="11"/>
      <c r="F141" s="21"/>
      <c r="G141" s="21"/>
      <c r="H141" s="21"/>
      <c r="I141" s="21"/>
      <c r="J141" s="21"/>
      <c r="K141" s="21"/>
      <c r="L141" s="21"/>
      <c r="M141" s="21"/>
      <c r="N141" s="21"/>
      <c r="O141" s="24"/>
      <c r="P141" s="21"/>
      <c r="Q141" s="21"/>
      <c r="R141" s="24"/>
      <c r="S141" s="24"/>
      <c r="T141" s="21"/>
      <c r="U141" s="24"/>
      <c r="V141" s="24"/>
      <c r="W141" s="24">
        <f t="shared" si="23"/>
        <v>0</v>
      </c>
      <c r="X141" s="103"/>
      <c r="Y141" s="104">
        <f t="shared" si="24"/>
        <v>0</v>
      </c>
    </row>
    <row r="142" spans="1:25" ht="45" x14ac:dyDescent="0.25">
      <c r="A142" s="10">
        <f t="shared" si="25"/>
        <v>123</v>
      </c>
      <c r="B142" s="16" t="s">
        <v>76</v>
      </c>
      <c r="C142" s="90" t="s">
        <v>235</v>
      </c>
      <c r="D142" s="11" t="s">
        <v>5</v>
      </c>
      <c r="E142" s="20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4"/>
      <c r="W142" s="24">
        <f t="shared" si="23"/>
        <v>0</v>
      </c>
      <c r="X142" s="103"/>
      <c r="Y142" s="104">
        <f t="shared" si="24"/>
        <v>0</v>
      </c>
    </row>
    <row r="143" spans="1:25" ht="30" customHeight="1" x14ac:dyDescent="0.25">
      <c r="A143" s="10">
        <f t="shared" si="25"/>
        <v>124</v>
      </c>
      <c r="B143" s="16" t="s">
        <v>293</v>
      </c>
      <c r="C143" s="90" t="s">
        <v>294</v>
      </c>
      <c r="D143" s="11" t="s">
        <v>5</v>
      </c>
      <c r="E143" s="20"/>
      <c r="F143" s="21"/>
      <c r="G143" s="21"/>
      <c r="H143" s="21"/>
      <c r="I143" s="21"/>
      <c r="J143" s="21"/>
      <c r="K143" s="67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4"/>
      <c r="W143" s="24">
        <f t="shared" si="23"/>
        <v>0</v>
      </c>
      <c r="X143" s="103"/>
      <c r="Y143" s="104">
        <f t="shared" si="24"/>
        <v>0</v>
      </c>
    </row>
    <row r="144" spans="1:25" ht="30" x14ac:dyDescent="0.25">
      <c r="A144" s="10">
        <f t="shared" si="25"/>
        <v>125</v>
      </c>
      <c r="B144" s="16" t="s">
        <v>231</v>
      </c>
      <c r="C144" s="90" t="s">
        <v>221</v>
      </c>
      <c r="D144" s="11" t="s">
        <v>5</v>
      </c>
      <c r="E144" s="20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4"/>
      <c r="W144" s="24">
        <f t="shared" si="23"/>
        <v>0</v>
      </c>
      <c r="X144" s="103"/>
      <c r="Y144" s="104">
        <f t="shared" si="24"/>
        <v>0</v>
      </c>
    </row>
    <row r="145" spans="1:26" ht="50.25" customHeight="1" x14ac:dyDescent="0.25">
      <c r="A145" s="10">
        <f t="shared" si="25"/>
        <v>126</v>
      </c>
      <c r="B145" s="48" t="s">
        <v>260</v>
      </c>
      <c r="C145" s="90" t="s">
        <v>258</v>
      </c>
      <c r="D145" s="11" t="s">
        <v>5</v>
      </c>
      <c r="E145" s="20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4"/>
      <c r="W145" s="24">
        <f t="shared" si="23"/>
        <v>0</v>
      </c>
      <c r="X145" s="103"/>
      <c r="Y145" s="104">
        <f t="shared" si="24"/>
        <v>0</v>
      </c>
    </row>
    <row r="146" spans="1:26" ht="50.25" customHeight="1" x14ac:dyDescent="0.25">
      <c r="A146" s="10">
        <f t="shared" si="25"/>
        <v>127</v>
      </c>
      <c r="B146" s="48" t="s">
        <v>323</v>
      </c>
      <c r="C146" s="90" t="s">
        <v>322</v>
      </c>
      <c r="D146" s="11" t="s">
        <v>5</v>
      </c>
      <c r="E146" s="20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67"/>
      <c r="S146" s="67"/>
      <c r="T146" s="21"/>
      <c r="U146" s="21"/>
      <c r="V146" s="24"/>
      <c r="W146" s="24">
        <f t="shared" si="23"/>
        <v>0</v>
      </c>
      <c r="X146" s="103"/>
      <c r="Y146" s="104">
        <f t="shared" si="24"/>
        <v>0</v>
      </c>
    </row>
    <row r="147" spans="1:26" ht="50.25" customHeight="1" x14ac:dyDescent="0.25">
      <c r="A147" s="10">
        <f t="shared" ref="A147:A157" si="26">A146+1</f>
        <v>128</v>
      </c>
      <c r="B147" s="48" t="s">
        <v>263</v>
      </c>
      <c r="C147" s="93" t="s">
        <v>262</v>
      </c>
      <c r="D147" s="11" t="s">
        <v>5</v>
      </c>
      <c r="E147" s="20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4"/>
      <c r="W147" s="24">
        <f t="shared" si="23"/>
        <v>0</v>
      </c>
      <c r="X147" s="103"/>
      <c r="Y147" s="104">
        <f t="shared" si="24"/>
        <v>0</v>
      </c>
    </row>
    <row r="148" spans="1:26" ht="50.25" customHeight="1" x14ac:dyDescent="0.25">
      <c r="A148" s="10">
        <f t="shared" si="25"/>
        <v>129</v>
      </c>
      <c r="B148" s="48" t="s">
        <v>339</v>
      </c>
      <c r="C148" s="93" t="s">
        <v>340</v>
      </c>
      <c r="D148" s="11" t="s">
        <v>5</v>
      </c>
      <c r="E148" s="20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4"/>
      <c r="W148" s="24">
        <f t="shared" si="23"/>
        <v>0</v>
      </c>
      <c r="X148" s="103"/>
      <c r="Y148" s="104">
        <f t="shared" si="24"/>
        <v>0</v>
      </c>
    </row>
    <row r="149" spans="1:26" ht="50.25" customHeight="1" x14ac:dyDescent="0.25">
      <c r="A149" s="10">
        <f t="shared" si="26"/>
        <v>130</v>
      </c>
      <c r="B149" s="16" t="s">
        <v>350</v>
      </c>
      <c r="C149" s="93" t="s">
        <v>351</v>
      </c>
      <c r="D149" s="11" t="s">
        <v>5</v>
      </c>
      <c r="E149" s="20"/>
      <c r="F149" s="21"/>
      <c r="G149" s="21"/>
      <c r="H149" s="21">
        <v>1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4"/>
      <c r="W149" s="24">
        <f t="shared" si="23"/>
        <v>1</v>
      </c>
      <c r="X149" s="12"/>
      <c r="Y149" s="35">
        <f t="shared" si="24"/>
        <v>0</v>
      </c>
    </row>
    <row r="150" spans="1:26" ht="30" x14ac:dyDescent="0.25">
      <c r="A150" s="10">
        <f t="shared" si="25"/>
        <v>131</v>
      </c>
      <c r="B150" s="16" t="s">
        <v>194</v>
      </c>
      <c r="C150" s="90" t="s">
        <v>196</v>
      </c>
      <c r="D150" s="11" t="s">
        <v>55</v>
      </c>
      <c r="E150" s="20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4"/>
      <c r="W150" s="24">
        <f t="shared" si="23"/>
        <v>0</v>
      </c>
      <c r="X150" s="103"/>
      <c r="Y150" s="104">
        <f t="shared" si="24"/>
        <v>0</v>
      </c>
    </row>
    <row r="151" spans="1:26" ht="36" customHeight="1" x14ac:dyDescent="0.25">
      <c r="A151" s="10">
        <f t="shared" si="26"/>
        <v>132</v>
      </c>
      <c r="B151" s="16" t="s">
        <v>279</v>
      </c>
      <c r="C151" s="90" t="s">
        <v>278</v>
      </c>
      <c r="D151" s="11" t="s">
        <v>55</v>
      </c>
      <c r="E151" s="20"/>
      <c r="F151" s="67"/>
      <c r="G151" s="21"/>
      <c r="H151" s="21"/>
      <c r="I151" s="21"/>
      <c r="J151" s="67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4"/>
      <c r="W151" s="24">
        <f t="shared" si="23"/>
        <v>0</v>
      </c>
      <c r="X151" s="103"/>
      <c r="Y151" s="104">
        <f t="shared" si="24"/>
        <v>0</v>
      </c>
      <c r="Z151" s="118"/>
    </row>
    <row r="152" spans="1:26" ht="30" x14ac:dyDescent="0.25">
      <c r="A152" s="10">
        <f t="shared" si="25"/>
        <v>133</v>
      </c>
      <c r="B152" s="31" t="s">
        <v>201</v>
      </c>
      <c r="C152" s="90" t="s">
        <v>202</v>
      </c>
      <c r="D152" s="11" t="s">
        <v>55</v>
      </c>
      <c r="E152" s="20"/>
      <c r="F152" s="21"/>
      <c r="G152" s="67"/>
      <c r="H152" s="67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67"/>
      <c r="U152" s="21"/>
      <c r="V152" s="24"/>
      <c r="W152" s="24">
        <f t="shared" si="23"/>
        <v>0</v>
      </c>
      <c r="X152" s="103"/>
      <c r="Y152" s="104">
        <f t="shared" si="24"/>
        <v>0</v>
      </c>
    </row>
    <row r="153" spans="1:26" s="14" customFormat="1" ht="30" x14ac:dyDescent="0.25">
      <c r="A153" s="10">
        <f t="shared" si="26"/>
        <v>134</v>
      </c>
      <c r="B153" s="31" t="s">
        <v>197</v>
      </c>
      <c r="C153" s="90" t="s">
        <v>198</v>
      </c>
      <c r="D153" s="11" t="s">
        <v>7</v>
      </c>
      <c r="E153" s="20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4"/>
      <c r="W153" s="24">
        <f t="shared" si="23"/>
        <v>0</v>
      </c>
      <c r="X153" s="103"/>
      <c r="Y153" s="104">
        <f t="shared" si="24"/>
        <v>0</v>
      </c>
    </row>
    <row r="154" spans="1:26" s="14" customFormat="1" ht="30" x14ac:dyDescent="0.25">
      <c r="A154" s="10">
        <f t="shared" si="25"/>
        <v>135</v>
      </c>
      <c r="B154" s="31" t="s">
        <v>199</v>
      </c>
      <c r="C154" s="90" t="s">
        <v>200</v>
      </c>
      <c r="D154" s="11" t="s">
        <v>7</v>
      </c>
      <c r="E154" s="20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4"/>
      <c r="W154" s="24">
        <f t="shared" si="23"/>
        <v>0</v>
      </c>
      <c r="X154" s="103"/>
      <c r="Y154" s="104">
        <f t="shared" si="24"/>
        <v>0</v>
      </c>
    </row>
    <row r="155" spans="1:26" s="14" customFormat="1" ht="30" x14ac:dyDescent="0.25">
      <c r="A155" s="10">
        <f t="shared" si="26"/>
        <v>136</v>
      </c>
      <c r="B155" s="31" t="s">
        <v>203</v>
      </c>
      <c r="C155" s="90" t="s">
        <v>204</v>
      </c>
      <c r="D155" s="11" t="s">
        <v>7</v>
      </c>
      <c r="E155" s="11"/>
      <c r="F155" s="21"/>
      <c r="G155" s="21"/>
      <c r="H155" s="21"/>
      <c r="I155" s="21"/>
      <c r="J155" s="21"/>
      <c r="K155" s="21"/>
      <c r="L155" s="21"/>
      <c r="M155" s="21"/>
      <c r="N155" s="21"/>
      <c r="O155" s="24"/>
      <c r="P155" s="21"/>
      <c r="Q155" s="21"/>
      <c r="R155" s="24"/>
      <c r="S155" s="24"/>
      <c r="T155" s="21"/>
      <c r="U155" s="24"/>
      <c r="V155" s="24"/>
      <c r="W155" s="24">
        <f t="shared" si="23"/>
        <v>0</v>
      </c>
      <c r="X155" s="103"/>
      <c r="Y155" s="104">
        <f t="shared" si="24"/>
        <v>0</v>
      </c>
    </row>
    <row r="156" spans="1:26" s="14" customFormat="1" ht="30" x14ac:dyDescent="0.25">
      <c r="A156" s="10">
        <f t="shared" si="25"/>
        <v>137</v>
      </c>
      <c r="B156" s="31" t="s">
        <v>205</v>
      </c>
      <c r="C156" s="90" t="s">
        <v>206</v>
      </c>
      <c r="D156" s="11" t="s">
        <v>7</v>
      </c>
      <c r="E156" s="11"/>
      <c r="F156" s="21"/>
      <c r="G156" s="21"/>
      <c r="H156" s="21"/>
      <c r="I156" s="21"/>
      <c r="J156" s="21"/>
      <c r="K156" s="21"/>
      <c r="L156" s="21"/>
      <c r="M156" s="21"/>
      <c r="N156" s="21"/>
      <c r="O156" s="24"/>
      <c r="P156" s="21"/>
      <c r="Q156" s="21"/>
      <c r="R156" s="24"/>
      <c r="S156" s="24"/>
      <c r="T156" s="21"/>
      <c r="U156" s="24"/>
      <c r="V156" s="24"/>
      <c r="W156" s="24">
        <f t="shared" si="23"/>
        <v>0</v>
      </c>
      <c r="X156" s="103"/>
      <c r="Y156" s="104">
        <f t="shared" si="24"/>
        <v>0</v>
      </c>
    </row>
    <row r="157" spans="1:26" s="14" customFormat="1" ht="30" x14ac:dyDescent="0.25">
      <c r="A157" s="10">
        <f t="shared" si="26"/>
        <v>138</v>
      </c>
      <c r="B157" s="31" t="s">
        <v>207</v>
      </c>
      <c r="C157" s="90" t="s">
        <v>208</v>
      </c>
      <c r="D157" s="11" t="s">
        <v>7</v>
      </c>
      <c r="E157" s="11"/>
      <c r="F157" s="21"/>
      <c r="G157" s="21"/>
      <c r="H157" s="21"/>
      <c r="I157" s="21"/>
      <c r="J157" s="21"/>
      <c r="K157" s="21"/>
      <c r="L157" s="21"/>
      <c r="M157" s="21"/>
      <c r="N157" s="21"/>
      <c r="O157" s="24"/>
      <c r="P157" s="21"/>
      <c r="Q157" s="21"/>
      <c r="R157" s="24"/>
      <c r="S157" s="24"/>
      <c r="T157" s="21"/>
      <c r="U157" s="24"/>
      <c r="V157" s="24"/>
      <c r="W157" s="24">
        <f t="shared" si="23"/>
        <v>0</v>
      </c>
      <c r="X157" s="103"/>
      <c r="Y157" s="104">
        <f t="shared" si="24"/>
        <v>0</v>
      </c>
    </row>
    <row r="158" spans="1:26" x14ac:dyDescent="0.25">
      <c r="A158" s="10">
        <f t="shared" ref="A158:A167" si="27">A157+1</f>
        <v>139</v>
      </c>
      <c r="B158" s="31" t="s">
        <v>104</v>
      </c>
      <c r="C158" s="90" t="s">
        <v>226</v>
      </c>
      <c r="D158" s="11" t="s">
        <v>7</v>
      </c>
      <c r="E158" s="1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4">
        <f t="shared" si="23"/>
        <v>0</v>
      </c>
      <c r="X158" s="103"/>
      <c r="Y158" s="104">
        <f t="shared" si="24"/>
        <v>0</v>
      </c>
    </row>
    <row r="159" spans="1:26" x14ac:dyDescent="0.25">
      <c r="A159" s="10">
        <f t="shared" si="27"/>
        <v>140</v>
      </c>
      <c r="B159" s="31" t="s">
        <v>105</v>
      </c>
      <c r="C159" s="31" t="s">
        <v>226</v>
      </c>
      <c r="D159" s="11" t="s">
        <v>7</v>
      </c>
      <c r="E159" s="1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4">
        <f t="shared" si="23"/>
        <v>0</v>
      </c>
      <c r="X159" s="103"/>
      <c r="Y159" s="104">
        <f t="shared" si="24"/>
        <v>0</v>
      </c>
    </row>
    <row r="160" spans="1:26" x14ac:dyDescent="0.25">
      <c r="A160" s="10">
        <f t="shared" si="27"/>
        <v>141</v>
      </c>
      <c r="B160" s="31" t="s">
        <v>342</v>
      </c>
      <c r="C160" s="90" t="s">
        <v>343</v>
      </c>
      <c r="D160" s="11" t="s">
        <v>344</v>
      </c>
      <c r="E160" s="1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4">
        <f t="shared" si="23"/>
        <v>0</v>
      </c>
      <c r="X160" s="103"/>
      <c r="Y160" s="104">
        <f t="shared" si="24"/>
        <v>0</v>
      </c>
    </row>
    <row r="161" spans="1:26" x14ac:dyDescent="0.25">
      <c r="A161" s="10">
        <f t="shared" si="27"/>
        <v>142</v>
      </c>
      <c r="B161" s="31" t="s">
        <v>82</v>
      </c>
      <c r="C161" s="90" t="s">
        <v>225</v>
      </c>
      <c r="D161" s="11" t="s">
        <v>7</v>
      </c>
      <c r="E161" s="1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4">
        <f t="shared" si="23"/>
        <v>0</v>
      </c>
      <c r="X161" s="103"/>
      <c r="Y161" s="104">
        <f t="shared" si="24"/>
        <v>0</v>
      </c>
    </row>
    <row r="162" spans="1:26" ht="30" x14ac:dyDescent="0.25">
      <c r="A162" s="10">
        <f t="shared" si="27"/>
        <v>143</v>
      </c>
      <c r="B162" s="31" t="s">
        <v>83</v>
      </c>
      <c r="C162" s="90" t="s">
        <v>224</v>
      </c>
      <c r="D162" s="11" t="s">
        <v>86</v>
      </c>
      <c r="E162" s="1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4">
        <f t="shared" si="23"/>
        <v>0</v>
      </c>
      <c r="X162" s="103"/>
      <c r="Y162" s="104">
        <f t="shared" si="24"/>
        <v>0</v>
      </c>
    </row>
    <row r="163" spans="1:26" s="14" customFormat="1" x14ac:dyDescent="0.25">
      <c r="A163" s="10">
        <f t="shared" si="27"/>
        <v>144</v>
      </c>
      <c r="B163" s="16" t="s">
        <v>213</v>
      </c>
      <c r="C163" s="90" t="s">
        <v>214</v>
      </c>
      <c r="D163" s="11" t="s">
        <v>5</v>
      </c>
      <c r="E163" s="1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4">
        <f t="shared" si="23"/>
        <v>0</v>
      </c>
      <c r="X163" s="103"/>
      <c r="Y163" s="104">
        <f t="shared" si="24"/>
        <v>0</v>
      </c>
    </row>
    <row r="164" spans="1:26" ht="30" x14ac:dyDescent="0.25">
      <c r="A164" s="10">
        <f t="shared" si="27"/>
        <v>145</v>
      </c>
      <c r="B164" s="16" t="s">
        <v>84</v>
      </c>
      <c r="C164" s="90" t="s">
        <v>173</v>
      </c>
      <c r="D164" s="11" t="s">
        <v>227</v>
      </c>
      <c r="E164" s="1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4">
        <f t="shared" si="23"/>
        <v>0</v>
      </c>
      <c r="X164" s="103"/>
      <c r="Y164" s="104">
        <f>W164*X164</f>
        <v>0</v>
      </c>
      <c r="Z164" s="14"/>
    </row>
    <row r="165" spans="1:26" x14ac:dyDescent="0.25">
      <c r="A165" s="10">
        <f t="shared" si="27"/>
        <v>146</v>
      </c>
      <c r="B165" s="92" t="s">
        <v>85</v>
      </c>
      <c r="C165" s="94" t="s">
        <v>252</v>
      </c>
      <c r="D165" s="22" t="s">
        <v>5</v>
      </c>
      <c r="E165" s="22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73"/>
      <c r="W165" s="24">
        <f t="shared" si="23"/>
        <v>0</v>
      </c>
      <c r="X165" s="105"/>
      <c r="Y165" s="106">
        <f t="shared" si="24"/>
        <v>0</v>
      </c>
    </row>
    <row r="166" spans="1:26" ht="61.5" customHeight="1" x14ac:dyDescent="0.25">
      <c r="A166" s="10">
        <f t="shared" si="27"/>
        <v>147</v>
      </c>
      <c r="B166" s="95" t="s">
        <v>330</v>
      </c>
      <c r="C166" s="96" t="s">
        <v>329</v>
      </c>
      <c r="D166" s="57" t="s">
        <v>5</v>
      </c>
      <c r="E166" s="57"/>
      <c r="F166" s="56"/>
      <c r="G166" s="21"/>
      <c r="H166" s="21"/>
      <c r="I166" s="21"/>
      <c r="J166" s="21"/>
      <c r="K166" s="21"/>
      <c r="L166" s="67"/>
      <c r="M166" s="67"/>
      <c r="N166" s="21"/>
      <c r="O166" s="21"/>
      <c r="P166" s="21"/>
      <c r="Q166" s="21"/>
      <c r="R166" s="21"/>
      <c r="S166" s="21"/>
      <c r="T166" s="21"/>
      <c r="U166" s="21"/>
      <c r="V166" s="21"/>
      <c r="W166" s="24">
        <f>SUM(E166:V166)</f>
        <v>0</v>
      </c>
      <c r="X166" s="58"/>
      <c r="Y166" s="58">
        <f t="shared" si="24"/>
        <v>0</v>
      </c>
    </row>
    <row r="167" spans="1:26" ht="47.25" customHeight="1" thickBot="1" x14ac:dyDescent="0.3">
      <c r="A167" s="10">
        <f t="shared" si="27"/>
        <v>148</v>
      </c>
      <c r="B167" s="97" t="s">
        <v>331</v>
      </c>
      <c r="C167" s="96" t="s">
        <v>332</v>
      </c>
      <c r="D167" s="57" t="s">
        <v>5</v>
      </c>
      <c r="E167" s="57"/>
      <c r="F167" s="56"/>
      <c r="G167" s="21"/>
      <c r="H167" s="21"/>
      <c r="I167" s="21"/>
      <c r="J167" s="21"/>
      <c r="K167" s="21"/>
      <c r="L167" s="67"/>
      <c r="M167" s="67"/>
      <c r="N167" s="21"/>
      <c r="O167" s="21"/>
      <c r="P167" s="21"/>
      <c r="Q167" s="21"/>
      <c r="R167" s="21"/>
      <c r="S167" s="21"/>
      <c r="T167" s="21"/>
      <c r="U167" s="21"/>
      <c r="V167" s="21"/>
      <c r="W167" s="24">
        <f>SUM(E167:V167)</f>
        <v>0</v>
      </c>
      <c r="X167" s="117"/>
      <c r="Y167" s="117">
        <f>W167*X167</f>
        <v>0</v>
      </c>
    </row>
    <row r="168" spans="1:26" s="14" customFormat="1" ht="15.75" thickBot="1" x14ac:dyDescent="0.3">
      <c r="B168" s="98"/>
      <c r="C168" s="98"/>
      <c r="D168" s="99"/>
      <c r="E168" s="100">
        <f t="shared" ref="E168:G168" si="28">SUM(E54:E167)</f>
        <v>0</v>
      </c>
      <c r="F168" s="100">
        <f t="shared" si="28"/>
        <v>0</v>
      </c>
      <c r="G168" s="100">
        <f t="shared" si="28"/>
        <v>0</v>
      </c>
      <c r="H168" s="100">
        <f t="shared" ref="H168:U168" si="29">SUM(H54:H167)</f>
        <v>1</v>
      </c>
      <c r="I168" s="100">
        <f t="shared" si="29"/>
        <v>0</v>
      </c>
      <c r="J168" s="100">
        <f t="shared" si="29"/>
        <v>0</v>
      </c>
      <c r="K168" s="100">
        <f t="shared" si="29"/>
        <v>0</v>
      </c>
      <c r="L168" s="100">
        <f t="shared" si="29"/>
        <v>0</v>
      </c>
      <c r="M168" s="100">
        <f t="shared" si="29"/>
        <v>0</v>
      </c>
      <c r="N168" s="100">
        <f t="shared" si="29"/>
        <v>0</v>
      </c>
      <c r="O168" s="100">
        <f t="shared" si="29"/>
        <v>0</v>
      </c>
      <c r="P168" s="100">
        <f t="shared" si="29"/>
        <v>896</v>
      </c>
      <c r="Q168" s="100">
        <f t="shared" si="29"/>
        <v>950</v>
      </c>
      <c r="R168" s="100">
        <f t="shared" si="29"/>
        <v>385</v>
      </c>
      <c r="S168" s="100">
        <f t="shared" si="29"/>
        <v>3</v>
      </c>
      <c r="T168" s="100">
        <f t="shared" si="29"/>
        <v>1</v>
      </c>
      <c r="U168" s="100">
        <f t="shared" si="29"/>
        <v>0</v>
      </c>
      <c r="V168" s="100">
        <f>SUM(V54:V167)</f>
        <v>0</v>
      </c>
      <c r="X168" s="119" t="s">
        <v>361</v>
      </c>
      <c r="Y168" s="120">
        <f>SUM(Y9:Y167)</f>
        <v>0</v>
      </c>
    </row>
    <row r="169" spans="1:26" x14ac:dyDescent="0.25">
      <c r="A169" s="140" t="s">
        <v>358</v>
      </c>
      <c r="B169" s="140"/>
      <c r="C169" s="140"/>
      <c r="D169" s="140"/>
      <c r="E169" s="140"/>
      <c r="F169" s="140"/>
      <c r="G169" s="140"/>
      <c r="H169" s="100"/>
      <c r="I169" s="100"/>
      <c r="J169" s="100"/>
      <c r="K169" s="100"/>
      <c r="L169" s="100"/>
      <c r="M169" s="100"/>
      <c r="N169" s="100"/>
      <c r="O169" s="100"/>
      <c r="P169" s="101"/>
      <c r="Q169" s="101"/>
      <c r="R169" s="100"/>
      <c r="S169" s="100"/>
      <c r="T169" s="100"/>
      <c r="U169" s="100"/>
      <c r="V169" s="100"/>
      <c r="W169" s="100"/>
      <c r="X169" s="102"/>
    </row>
    <row r="170" spans="1:26" x14ac:dyDescent="0.25">
      <c r="A170" s="110"/>
      <c r="B170" s="110"/>
      <c r="C170" s="110"/>
      <c r="D170" s="110"/>
      <c r="E170" s="110"/>
      <c r="F170" s="110"/>
      <c r="G170" s="110"/>
      <c r="H170" s="100"/>
      <c r="I170" s="100"/>
      <c r="J170" s="100"/>
      <c r="K170" s="100"/>
      <c r="L170" s="100"/>
      <c r="M170" s="100"/>
      <c r="N170" s="100"/>
      <c r="O170" s="100"/>
      <c r="P170" s="101"/>
      <c r="Q170" s="101"/>
      <c r="R170" s="100"/>
      <c r="S170" s="100"/>
      <c r="T170" s="100"/>
      <c r="U170" s="100"/>
      <c r="V170" s="100"/>
      <c r="W170" s="100"/>
      <c r="X170" s="102"/>
      <c r="Y170" s="102"/>
    </row>
    <row r="171" spans="1:26" x14ac:dyDescent="0.25">
      <c r="A171" s="110"/>
      <c r="B171" s="110"/>
      <c r="C171" s="110"/>
      <c r="D171" s="110"/>
      <c r="E171" s="110"/>
      <c r="F171" s="110"/>
      <c r="G171" s="110"/>
      <c r="W171" s="100"/>
      <c r="Y171" s="102"/>
    </row>
    <row r="172" spans="1:26" x14ac:dyDescent="0.25">
      <c r="A172" s="110"/>
      <c r="B172" s="110"/>
      <c r="C172" s="110"/>
      <c r="D172" s="110"/>
      <c r="E172" s="110"/>
      <c r="F172" s="110"/>
      <c r="G172" s="110"/>
      <c r="W172" s="100"/>
      <c r="Y172" s="102"/>
    </row>
    <row r="173" spans="1:26" x14ac:dyDescent="0.25">
      <c r="A173" s="110"/>
      <c r="B173" s="110"/>
      <c r="C173" s="110"/>
      <c r="D173" s="110"/>
      <c r="E173" s="110"/>
      <c r="F173" s="110"/>
      <c r="G173" s="110"/>
      <c r="W173" s="100"/>
      <c r="Y173" s="102"/>
    </row>
    <row r="174" spans="1:26" x14ac:dyDescent="0.25">
      <c r="A174" s="110"/>
      <c r="B174" s="110"/>
      <c r="C174" s="110"/>
      <c r="D174" s="110"/>
      <c r="E174" s="110"/>
      <c r="F174" s="110"/>
      <c r="G174" s="110"/>
    </row>
    <row r="175" spans="1:26" x14ac:dyDescent="0.25">
      <c r="A175" s="110"/>
      <c r="B175" s="110"/>
      <c r="C175" s="110"/>
      <c r="D175" s="110"/>
      <c r="E175" s="110"/>
      <c r="F175" s="110"/>
      <c r="G175" s="110"/>
    </row>
    <row r="176" spans="1:26" x14ac:dyDescent="0.25">
      <c r="A176" s="110"/>
      <c r="B176" s="110"/>
      <c r="C176" s="110"/>
      <c r="D176" s="110"/>
      <c r="E176" s="110"/>
      <c r="F176" s="110"/>
      <c r="G176" s="110"/>
    </row>
    <row r="177" spans="1:7" x14ac:dyDescent="0.25">
      <c r="A177" s="110"/>
      <c r="B177" s="110"/>
      <c r="C177" s="110"/>
      <c r="D177" s="110"/>
      <c r="E177" s="110"/>
      <c r="F177" s="110"/>
      <c r="G177" s="110"/>
    </row>
    <row r="178" spans="1:7" x14ac:dyDescent="0.25">
      <c r="A178" s="110"/>
      <c r="B178" s="110"/>
      <c r="C178" s="110"/>
      <c r="D178" s="110"/>
      <c r="E178" s="110"/>
      <c r="F178" s="110"/>
      <c r="G178" s="110"/>
    </row>
    <row r="179" spans="1:7" x14ac:dyDescent="0.25">
      <c r="A179" s="111"/>
      <c r="B179" s="111"/>
      <c r="C179" s="111"/>
      <c r="D179" s="111"/>
      <c r="E179" s="111"/>
      <c r="F179" s="111"/>
      <c r="G179" s="111"/>
    </row>
    <row r="180" spans="1:7" x14ac:dyDescent="0.25">
      <c r="A180" s="113"/>
      <c r="B180" s="122"/>
      <c r="C180" s="113"/>
      <c r="D180" s="110"/>
      <c r="E180" s="110"/>
      <c r="F180" s="110"/>
      <c r="G180" s="110"/>
    </row>
    <row r="181" spans="1:7" ht="15" customHeight="1" x14ac:dyDescent="0.25">
      <c r="B181" s="115" t="s">
        <v>359</v>
      </c>
      <c r="C181" s="114"/>
      <c r="D181" s="110"/>
      <c r="E181" s="110"/>
      <c r="F181" s="110"/>
      <c r="G181" s="110"/>
    </row>
    <row r="182" spans="1:7" x14ac:dyDescent="0.25">
      <c r="A182" s="110"/>
      <c r="B182" s="110"/>
      <c r="C182" s="110"/>
      <c r="D182" s="110"/>
      <c r="E182" s="110"/>
      <c r="F182" s="110"/>
      <c r="G182" s="110"/>
    </row>
    <row r="183" spans="1:7" x14ac:dyDescent="0.25">
      <c r="A183" s="110"/>
      <c r="B183" s="110"/>
      <c r="C183" s="110"/>
      <c r="D183" s="110"/>
      <c r="E183" s="110"/>
      <c r="F183" s="110"/>
      <c r="G183" s="110"/>
    </row>
    <row r="184" spans="1:7" x14ac:dyDescent="0.25">
      <c r="A184" s="110"/>
      <c r="B184" s="110"/>
      <c r="C184" s="110"/>
      <c r="D184" s="110"/>
      <c r="E184" s="110"/>
      <c r="F184" s="110"/>
      <c r="G184" s="110"/>
    </row>
    <row r="185" spans="1:7" x14ac:dyDescent="0.25">
      <c r="A185" s="110"/>
      <c r="B185" s="110"/>
      <c r="C185" s="110"/>
      <c r="D185" s="110"/>
      <c r="E185" s="110"/>
      <c r="F185" s="110"/>
      <c r="G185" s="110"/>
    </row>
    <row r="186" spans="1:7" x14ac:dyDescent="0.25">
      <c r="A186" s="110"/>
      <c r="B186" s="110"/>
      <c r="C186" s="110"/>
      <c r="D186" s="110"/>
      <c r="E186" s="110"/>
      <c r="F186" s="110"/>
      <c r="G186" s="110"/>
    </row>
    <row r="187" spans="1:7" x14ac:dyDescent="0.25">
      <c r="A187" s="110"/>
      <c r="B187" s="110"/>
      <c r="C187" s="110"/>
      <c r="D187" s="110"/>
      <c r="E187" s="110"/>
      <c r="F187" s="110"/>
      <c r="G187" s="110"/>
    </row>
    <row r="188" spans="1:7" x14ac:dyDescent="0.25">
      <c r="A188" s="110"/>
      <c r="B188" s="110"/>
      <c r="C188" s="110"/>
      <c r="D188" s="110"/>
      <c r="E188" s="110"/>
      <c r="F188" s="110"/>
      <c r="G188" s="110"/>
    </row>
    <row r="189" spans="1:7" x14ac:dyDescent="0.25">
      <c r="B189" s="116" t="s">
        <v>360</v>
      </c>
      <c r="C189" s="121"/>
      <c r="D189" s="113"/>
      <c r="E189" s="112"/>
      <c r="F189" s="112"/>
      <c r="G189" s="112"/>
    </row>
  </sheetData>
  <autoFilter ref="A7:AC167"/>
  <mergeCells count="19">
    <mergeCell ref="A169:G169"/>
    <mergeCell ref="B131:Y131"/>
    <mergeCell ref="B60:Y60"/>
    <mergeCell ref="B62:Y62"/>
    <mergeCell ref="B68:Y68"/>
    <mergeCell ref="B71:Y71"/>
    <mergeCell ref="B111:Y111"/>
    <mergeCell ref="B43:Y43"/>
    <mergeCell ref="B5:B7"/>
    <mergeCell ref="D5:W6"/>
    <mergeCell ref="X5:Y6"/>
    <mergeCell ref="B126:Y126"/>
    <mergeCell ref="C5:C7"/>
    <mergeCell ref="B39:Y39"/>
    <mergeCell ref="A5:A7"/>
    <mergeCell ref="B1:Y1"/>
    <mergeCell ref="B8:Y8"/>
    <mergeCell ref="B21:Y21"/>
    <mergeCell ref="B30:Y30"/>
  </mergeCells>
  <hyperlinks>
    <hyperlink ref="C10" r:id="rId1"/>
    <hyperlink ref="C12" r:id="rId2"/>
    <hyperlink ref="C13" r:id="rId3"/>
    <hyperlink ref="C11" r:id="rId4"/>
    <hyperlink ref="C9" r:id="rId5"/>
    <hyperlink ref="C22" r:id="rId6"/>
    <hyperlink ref="C24" r:id="rId7"/>
    <hyperlink ref="C25" r:id="rId8"/>
    <hyperlink ref="C26" r:id="rId9"/>
    <hyperlink ref="C29" r:id="rId10"/>
    <hyperlink ref="C33" r:id="rId11"/>
    <hyperlink ref="C44" r:id="rId12"/>
    <hyperlink ref="C63" r:id="rId13"/>
    <hyperlink ref="C69" r:id="rId14"/>
    <hyperlink ref="C70" r:id="rId15"/>
    <hyperlink ref="C76" r:id="rId16"/>
    <hyperlink ref="C77" r:id="rId17"/>
    <hyperlink ref="C94" r:id="rId18"/>
    <hyperlink ref="C91" r:id="rId19"/>
    <hyperlink ref="C84" r:id="rId20"/>
    <hyperlink ref="C100" r:id="rId21"/>
    <hyperlink ref="C103" r:id="rId22"/>
    <hyperlink ref="C106" r:id="rId23"/>
    <hyperlink ref="C108" r:id="rId24"/>
    <hyperlink ref="C107" r:id="rId25"/>
    <hyperlink ref="C110" r:id="rId26"/>
    <hyperlink ref="C112" r:id="rId27"/>
    <hyperlink ref="C113" r:id="rId28"/>
    <hyperlink ref="C114" r:id="rId29"/>
    <hyperlink ref="C115" r:id="rId30"/>
    <hyperlink ref="C116" r:id="rId31"/>
    <hyperlink ref="C118" r:id="rId32"/>
    <hyperlink ref="C121" r:id="rId33"/>
    <hyperlink ref="C124" r:id="rId34"/>
    <hyperlink ref="C125" r:id="rId35"/>
    <hyperlink ref="C127" r:id="rId36"/>
    <hyperlink ref="C132" r:id="rId37"/>
    <hyperlink ref="C137" r:id="rId38"/>
    <hyperlink ref="C138" r:id="rId39"/>
    <hyperlink ref="C141" r:id="rId40"/>
    <hyperlink ref="C14" r:id="rId41"/>
    <hyperlink ref="C17" r:id="rId42"/>
    <hyperlink ref="C34" r:id="rId43"/>
    <hyperlink ref="C57" r:id="rId44"/>
    <hyperlink ref="C41" r:id="rId45"/>
    <hyperlink ref="C45" r:id="rId46"/>
    <hyperlink ref="C48" r:id="rId47"/>
    <hyperlink ref="C50" r:id="rId48"/>
    <hyperlink ref="C53" r:id="rId49"/>
    <hyperlink ref="C58" r:id="rId50"/>
    <hyperlink ref="C59" r:id="rId51"/>
    <hyperlink ref="C61" r:id="rId52"/>
    <hyperlink ref="C64" r:id="rId53"/>
    <hyperlink ref="C79" r:id="rId54"/>
    <hyperlink ref="C95" r:id="rId55"/>
    <hyperlink ref="C31" r:id="rId56"/>
    <hyperlink ref="C32" r:id="rId57"/>
    <hyperlink ref="C36" r:id="rId58"/>
    <hyperlink ref="C37" r:id="rId59"/>
    <hyperlink ref="C49" r:id="rId60"/>
    <hyperlink ref="C73" r:id="rId61"/>
    <hyperlink ref="C74" r:id="rId62"/>
    <hyperlink ref="C75" r:id="rId63"/>
    <hyperlink ref="C83" r:id="rId64"/>
    <hyperlink ref="C85" r:id="rId65"/>
    <hyperlink ref="C164" r:id="rId66"/>
    <hyperlink ref="C98" r:id="rId67"/>
    <hyperlink ref="C99" r:id="rId68"/>
    <hyperlink ref="C101" r:id="rId69"/>
    <hyperlink ref="C102" r:id="rId70"/>
    <hyperlink ref="C80" r:id="rId71"/>
    <hyperlink ref="C81" r:id="rId72"/>
    <hyperlink ref="C82" r:id="rId73"/>
    <hyperlink ref="C78" r:id="rId74"/>
    <hyperlink ref="C72" r:id="rId75"/>
    <hyperlink ref="C20" r:id="rId76"/>
    <hyperlink ref="C52" r:id="rId77"/>
    <hyperlink ref="C105" r:id="rId78"/>
    <hyperlink ref="C119" r:id="rId79"/>
    <hyperlink ref="C122" r:id="rId80"/>
    <hyperlink ref="C97" r:id="rId81"/>
    <hyperlink ref="C133" r:id="rId82"/>
    <hyperlink ref="C150" r:id="rId83"/>
    <hyperlink ref="C153" r:id="rId84"/>
    <hyperlink ref="C154" r:id="rId85"/>
    <hyperlink ref="C152" r:id="rId86"/>
    <hyperlink ref="C155" r:id="rId87"/>
    <hyperlink ref="C156" r:id="rId88"/>
    <hyperlink ref="C157" r:id="rId89"/>
    <hyperlink ref="C27" r:id="rId90"/>
    <hyperlink ref="C35" r:id="rId91"/>
    <hyperlink ref="C163" r:id="rId92"/>
    <hyperlink ref="C46" r:id="rId93"/>
    <hyperlink ref="C128" r:id="rId94"/>
    <hyperlink ref="C129" r:id="rId95"/>
    <hyperlink ref="C144" r:id="rId96"/>
    <hyperlink ref="C18" r:id="rId97"/>
    <hyperlink ref="C67" r:id="rId98"/>
    <hyperlink ref="C162" r:id="rId99"/>
    <hyperlink ref="C161" r:id="rId100"/>
    <hyperlink ref="C158" r:id="rId101"/>
    <hyperlink ref="C23" r:id="rId102"/>
    <hyperlink ref="C142" r:id="rId103"/>
    <hyperlink ref="C109" r:id="rId104"/>
    <hyperlink ref="C104" r:id="rId105" location="description"/>
    <hyperlink ref="C130" r:id="rId106"/>
    <hyperlink ref="C92" r:id="rId107"/>
    <hyperlink ref="C134" r:id="rId108"/>
    <hyperlink ref="C40" r:id="rId109"/>
    <hyperlink ref="C47" r:id="rId110"/>
    <hyperlink ref="C86" r:id="rId111"/>
    <hyperlink ref="C165" r:id="rId112"/>
    <hyperlink ref="C51" r:id="rId113"/>
    <hyperlink ref="C145" r:id="rId114"/>
    <hyperlink ref="C151" r:id="rId115"/>
    <hyperlink ref="C15" r:id="rId116" location="ng:6f6c64686173682d458f9b871585d98b25e76229cb316c99"/>
    <hyperlink ref="C42" r:id="rId117"/>
    <hyperlink ref="C123" r:id="rId118"/>
    <hyperlink ref="C143" r:id="rId119"/>
    <hyperlink ref="C19" r:id="rId120"/>
    <hyperlink ref="C140" r:id="rId121"/>
    <hyperlink ref="C87" r:id="rId122"/>
    <hyperlink ref="C117" r:id="rId123"/>
    <hyperlink ref="C139" r:id="rId124"/>
    <hyperlink ref="C135" r:id="rId125"/>
    <hyperlink ref="C136" r:id="rId126"/>
    <hyperlink ref="C96" r:id="rId127"/>
    <hyperlink ref="C28" r:id="rId128"/>
    <hyperlink ref="C146" r:id="rId129"/>
    <hyperlink ref="C88" r:id="rId130"/>
    <hyperlink ref="C89" r:id="rId131"/>
    <hyperlink ref="C38" r:id="rId132"/>
    <hyperlink ref="C55" r:id="rId133"/>
    <hyperlink ref="C56" r:id="rId134"/>
    <hyperlink ref="C148" r:id="rId135"/>
    <hyperlink ref="C160" r:id="rId136"/>
    <hyperlink ref="C65" r:id="rId137" location="vice-informaci"/>
    <hyperlink ref="C66" r:id="rId138"/>
    <hyperlink ref="C16" r:id="rId139"/>
    <hyperlink ref="C149" r:id="rId140"/>
    <hyperlink ref="C167" r:id="rId141"/>
    <hyperlink ref="C90" r:id="rId142"/>
    <hyperlink ref="C54" r:id="rId143"/>
  </hyperlinks>
  <pageMargins left="0.70866141732283472" right="0.70866141732283472" top="0.78740157480314965" bottom="0.78740157480314965" header="0.31496062992125984" footer="0.31496062992125984"/>
  <pageSetup paperSize="9" scale="39" fitToHeight="0" orientation="portrait" r:id="rId144"/>
  <legacyDrawing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Kotyková Gabriela</dc:creator>
  <cp:lastModifiedBy>Škrabal Ondřej</cp:lastModifiedBy>
  <cp:lastPrinted>2019-05-03T09:50:44Z</cp:lastPrinted>
  <dcterms:created xsi:type="dcterms:W3CDTF">2017-02-09T08:34:34Z</dcterms:created>
  <dcterms:modified xsi:type="dcterms:W3CDTF">2019-05-03T11:45:38Z</dcterms:modified>
</cp:coreProperties>
</file>