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11970" activeTab="0"/>
  </bookViews>
  <sheets>
    <sheet name="Seznam položek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<sst xmlns="http://schemas.openxmlformats.org/spreadsheetml/2006/main" count="124" uniqueCount="71">
  <si>
    <t>Jehla</t>
  </si>
  <si>
    <t>Sila</t>
  </si>
  <si>
    <t>Material</t>
  </si>
  <si>
    <t>kožní</t>
  </si>
  <si>
    <t>taper point</t>
  </si>
  <si>
    <t>Monof.střednědobně.vstřeb., USP 4-0, 45cm</t>
  </si>
  <si>
    <t xml:space="preserve">Monof. střednědobně. vstřeb., USP 5-0, 45cm, </t>
  </si>
  <si>
    <t>19 mm, 3/8 řezací</t>
  </si>
  <si>
    <t>16 mm, 3/8 řezací</t>
  </si>
  <si>
    <t xml:space="preserve">Monof. střednědobně.vstřeb., USP 6-0, 45cm, </t>
  </si>
  <si>
    <t>Monofil.dlouhodobě vstřeb.,  USP 0, 70cm</t>
  </si>
  <si>
    <t>36 mm, 1/2 kulatá zesílená</t>
  </si>
  <si>
    <t>Monofil.dlouhodobě vstřeb., 150cm loop, USP 0</t>
  </si>
  <si>
    <t>40 mm, 1/2 kulatá zesílená</t>
  </si>
  <si>
    <t>11 mm, 3/8 řezací precizní hrot</t>
  </si>
  <si>
    <t>16 mm, 3/8 řezací precizní hrot</t>
  </si>
  <si>
    <t>Monofil.dlouhodobě vstřeb., USP 5-0, 45cm</t>
  </si>
  <si>
    <t>Pletené středně.doba podpory tkáně, USP 2-0, 75cm</t>
  </si>
  <si>
    <t>30 mm, 3/8 řezací</t>
  </si>
  <si>
    <t>Pletené  krátká doba podpory tkáně, USP 5-0, 45cm</t>
  </si>
  <si>
    <t>Pletené středně.doba podpory tkáně, USP 5-0, 45cm</t>
  </si>
  <si>
    <t>Pletené středně.doba podpory tkáně, USP 4-0, 45cm</t>
  </si>
  <si>
    <t>Pletené středně.doba podpory tkáně, USP 3-0, 75cm</t>
  </si>
  <si>
    <t>26 mm, 1/2 kulatá s řezacím hrotem</t>
  </si>
  <si>
    <t>POLYESTER, USP 3-0, 75cm</t>
  </si>
  <si>
    <t xml:space="preserve">26 mm, 1/2 kulatá </t>
  </si>
  <si>
    <t>NYLON, USP 2-0, 75cm</t>
  </si>
  <si>
    <t>26 mm, 3/8 řezací s precizním hrotem</t>
  </si>
  <si>
    <t>POLYPROPYLEN, USP 3-0, 45cm</t>
  </si>
  <si>
    <t xml:space="preserve">19 mm,  3/8 řezací </t>
  </si>
  <si>
    <t>16 mm,  3/8 řezací s precizním hrotem</t>
  </si>
  <si>
    <t>11 mm,  3/8 řezací s precizním hrotem</t>
  </si>
  <si>
    <t>POLYPROPYLEN, USP 4-0, 75cm</t>
  </si>
  <si>
    <t>POLYPROPYLEN, USP 5-0, 45cm</t>
  </si>
  <si>
    <t>POLYPROPYLEN, USP 6-0, 45cm</t>
  </si>
  <si>
    <t>9 mm, 3/8 kulatá</t>
  </si>
  <si>
    <t>HEDVÁBÍ, USP 6-0, 45cm</t>
  </si>
  <si>
    <t>6 mm, 3/8 kulatá</t>
  </si>
  <si>
    <t>5 mm, 3/8 kulatá</t>
  </si>
  <si>
    <t>NYLON, USP 11-0, 13cm</t>
  </si>
  <si>
    <t>4mm, 3/8 mm kulatá</t>
  </si>
  <si>
    <t>tapercut</t>
  </si>
  <si>
    <t>POLYPROPYLEN, USP 8-0, 75cm</t>
  </si>
  <si>
    <t>POLYPROPYLEN, USP 9-0, 13cm</t>
  </si>
  <si>
    <t>POLYPROPYLEN, USP 10-0, 15cm</t>
  </si>
  <si>
    <t>Vlákno</t>
  </si>
  <si>
    <t>PROLENE</t>
  </si>
  <si>
    <t>ETHILON</t>
  </si>
  <si>
    <t>SILK</t>
  </si>
  <si>
    <t>ETHIBOND</t>
  </si>
  <si>
    <t>MONOCRYL</t>
  </si>
  <si>
    <t>PDS</t>
  </si>
  <si>
    <t>VICRYL</t>
  </si>
  <si>
    <t>VICRYL RAPIDE</t>
  </si>
  <si>
    <t>Celková cena bez DPH</t>
  </si>
  <si>
    <t>Sazba DPH</t>
  </si>
  <si>
    <t>Příloha č. 5 Výzvy k podání nabídky - Tabulka pro výpočet nabídkové ceny</t>
  </si>
  <si>
    <t>Celková cena včetbě DPH</t>
  </si>
  <si>
    <t>Hrot</t>
  </si>
  <si>
    <t>Množství v ks</t>
  </si>
  <si>
    <t>Cena za 1 ks</t>
  </si>
  <si>
    <t>Celková cena včetně DPH</t>
  </si>
  <si>
    <t>3-0</t>
  </si>
  <si>
    <t>4-0</t>
  </si>
  <si>
    <t>5-0</t>
  </si>
  <si>
    <t>6-0</t>
  </si>
  <si>
    <t>8-0</t>
  </si>
  <si>
    <t>9-0</t>
  </si>
  <si>
    <t>10-0</t>
  </si>
  <si>
    <t>11-0</t>
  </si>
  <si>
    <t>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</si>
</sst>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20" applyFont="1" applyFill="1"/>
    <xf numFmtId="0" fontId="2" fillId="0" borderId="0" xfId="0" applyFont="1" applyFill="1"/>
    <xf numFmtId="0" fontId="4" fillId="0" borderId="0" xfId="0" applyFont="1" applyFill="1"/>
    <xf numFmtId="9" fontId="2" fillId="0" borderId="0" xfId="0" applyNumberFormat="1" applyFont="1" applyFill="1"/>
    <xf numFmtId="1" fontId="2" fillId="0" borderId="0" xfId="0" applyNumberFormat="1" applyFont="1" applyFill="1"/>
    <xf numFmtId="0" fontId="2" fillId="0" borderId="0" xfId="0" applyFont="1" applyBorder="1"/>
    <xf numFmtId="0" fontId="3" fillId="0" borderId="2" xfId="20" applyFont="1" applyFill="1" applyBorder="1"/>
    <xf numFmtId="0" fontId="3" fillId="0" borderId="2" xfId="20" applyFont="1" applyFill="1" applyBorder="1" applyAlignment="1">
      <alignment wrapText="1"/>
    </xf>
    <xf numFmtId="0" fontId="3" fillId="0" borderId="3" xfId="20" applyFont="1" applyFill="1" applyBorder="1"/>
    <xf numFmtId="0" fontId="3" fillId="0" borderId="3" xfId="20" applyFont="1" applyFill="1" applyBorder="1" applyAlignment="1">
      <alignment wrapText="1"/>
    </xf>
    <xf numFmtId="0" fontId="2" fillId="0" borderId="3" xfId="0" applyFont="1" applyFill="1" applyBorder="1"/>
    <xf numFmtId="9" fontId="2" fillId="0" borderId="3" xfId="0" applyNumberFormat="1" applyFont="1" applyFill="1" applyBorder="1"/>
    <xf numFmtId="16" fontId="3" fillId="0" borderId="3" xfId="20" applyNumberFormat="1" applyFont="1" applyFill="1" applyBorder="1" applyAlignment="1">
      <alignment wrapText="1"/>
    </xf>
    <xf numFmtId="0" fontId="3" fillId="0" borderId="4" xfId="20" applyFont="1" applyFill="1" applyBorder="1"/>
    <xf numFmtId="1" fontId="2" fillId="0" borderId="5" xfId="0" applyNumberFormat="1" applyFont="1" applyFill="1" applyBorder="1"/>
    <xf numFmtId="0" fontId="3" fillId="0" borderId="6" xfId="20" applyFont="1" applyFill="1" applyBorder="1"/>
    <xf numFmtId="0" fontId="3" fillId="0" borderId="7" xfId="20" applyFont="1" applyFill="1" applyBorder="1" applyAlignment="1">
      <alignment wrapText="1"/>
    </xf>
    <xf numFmtId="0" fontId="3" fillId="0" borderId="7" xfId="20" applyFont="1" applyFill="1" applyBorder="1"/>
    <xf numFmtId="1" fontId="2" fillId="0" borderId="8" xfId="0" applyNumberFormat="1" applyFont="1" applyFill="1" applyBorder="1"/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9" fontId="2" fillId="3" borderId="3" xfId="0" applyNumberFormat="1" applyFont="1" applyFill="1" applyBorder="1"/>
    <xf numFmtId="164" fontId="2" fillId="3" borderId="3" xfId="0" applyNumberFormat="1" applyFont="1" applyFill="1" applyBorder="1"/>
    <xf numFmtId="0" fontId="3" fillId="4" borderId="3" xfId="20" applyFont="1" applyFill="1" applyBorder="1" applyProtection="1">
      <protection locked="0"/>
    </xf>
    <xf numFmtId="0" fontId="3" fillId="4" borderId="7" xfId="20" applyFont="1" applyFill="1" applyBorder="1" applyProtection="1">
      <protection locked="0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2" borderId="15" xfId="20" applyFont="1" applyBorder="1" applyAlignment="1">
      <alignment wrapText="1"/>
    </xf>
    <xf numFmtId="0" fontId="3" fillId="2" borderId="16" xfId="2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4619625</xdr:colOff>
      <xdr:row>0</xdr:row>
      <xdr:rowOff>1057275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619625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80" zoomScaleNormal="80" workbookViewId="0" topLeftCell="A1">
      <selection activeCell="F6" sqref="F6"/>
    </sheetView>
  </sheetViews>
  <sheetFormatPr defaultColWidth="8.8515625" defaultRowHeight="15"/>
  <cols>
    <col min="1" max="1" width="92.57421875" style="1" customWidth="1"/>
    <col min="2" max="2" width="23.421875" style="2" customWidth="1"/>
    <col min="3" max="3" width="18.140625" style="1" customWidth="1"/>
    <col min="4" max="4" width="18.28125" style="1" customWidth="1"/>
    <col min="5" max="5" width="7.140625" style="1" customWidth="1"/>
    <col min="6" max="6" width="12.00390625" style="1" customWidth="1"/>
    <col min="7" max="7" width="14.28125" style="1" customWidth="1"/>
    <col min="8" max="8" width="18.8515625" style="1" bestFit="1" customWidth="1"/>
    <col min="9" max="9" width="19.421875" style="1" customWidth="1"/>
    <col min="10" max="10" width="17.57421875" style="1" customWidth="1"/>
    <col min="11" max="11" width="19.28125" style="1" customWidth="1"/>
    <col min="12" max="16384" width="8.8515625" style="1" customWidth="1"/>
  </cols>
  <sheetData>
    <row r="1" spans="1:11" ht="84.75" customHeight="1" thickBot="1">
      <c r="A1" s="29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39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30">
      <c r="A3" s="22" t="s">
        <v>45</v>
      </c>
      <c r="B3" s="23" t="s">
        <v>0</v>
      </c>
      <c r="C3" s="23" t="s">
        <v>2</v>
      </c>
      <c r="D3" s="23" t="s">
        <v>1</v>
      </c>
      <c r="E3" s="23" t="s">
        <v>0</v>
      </c>
      <c r="F3" s="23" t="s">
        <v>58</v>
      </c>
      <c r="G3" s="23" t="s">
        <v>59</v>
      </c>
      <c r="H3" s="23" t="s">
        <v>60</v>
      </c>
      <c r="I3" s="23" t="s">
        <v>54</v>
      </c>
      <c r="J3" s="23" t="s">
        <v>55</v>
      </c>
      <c r="K3" s="24" t="s">
        <v>61</v>
      </c>
    </row>
    <row r="4" spans="1:11" s="4" customFormat="1" ht="30">
      <c r="A4" s="16" t="s">
        <v>28</v>
      </c>
      <c r="B4" s="12" t="s">
        <v>27</v>
      </c>
      <c r="C4" s="11" t="s">
        <v>46</v>
      </c>
      <c r="D4" s="3" t="s">
        <v>62</v>
      </c>
      <c r="E4" s="11">
        <v>26</v>
      </c>
      <c r="F4" s="13" t="s">
        <v>3</v>
      </c>
      <c r="G4" s="11">
        <v>240</v>
      </c>
      <c r="H4" s="27">
        <v>0</v>
      </c>
      <c r="I4" s="11">
        <f>G4*H4</f>
        <v>0</v>
      </c>
      <c r="J4" s="14">
        <v>0.15</v>
      </c>
      <c r="K4" s="17">
        <f>I4*(1+J4)</f>
        <v>0</v>
      </c>
    </row>
    <row r="5" spans="1:11" s="4" customFormat="1" ht="15">
      <c r="A5" s="16" t="s">
        <v>32</v>
      </c>
      <c r="B5" s="12" t="s">
        <v>29</v>
      </c>
      <c r="C5" s="11" t="s">
        <v>46</v>
      </c>
      <c r="D5" s="3" t="s">
        <v>63</v>
      </c>
      <c r="E5" s="11">
        <v>19</v>
      </c>
      <c r="F5" s="11" t="s">
        <v>3</v>
      </c>
      <c r="G5" s="11">
        <v>240</v>
      </c>
      <c r="H5" s="27">
        <v>0</v>
      </c>
      <c r="I5" s="11">
        <f aca="true" t="shared" si="0" ref="I5:I23">G5*H5</f>
        <v>0</v>
      </c>
      <c r="J5" s="14">
        <v>0.15</v>
      </c>
      <c r="K5" s="17">
        <f aca="true" t="shared" si="1" ref="K5:K25">I5*(1+J5)</f>
        <v>0</v>
      </c>
    </row>
    <row r="6" spans="1:11" s="4" customFormat="1" ht="30">
      <c r="A6" s="16" t="s">
        <v>33</v>
      </c>
      <c r="B6" s="12" t="s">
        <v>30</v>
      </c>
      <c r="C6" s="11" t="s">
        <v>46</v>
      </c>
      <c r="D6" s="3" t="s">
        <v>64</v>
      </c>
      <c r="E6" s="11">
        <v>16</v>
      </c>
      <c r="F6" s="11" t="s">
        <v>3</v>
      </c>
      <c r="G6" s="11">
        <v>240</v>
      </c>
      <c r="H6" s="27">
        <v>0</v>
      </c>
      <c r="I6" s="11">
        <f t="shared" si="0"/>
        <v>0</v>
      </c>
      <c r="J6" s="14">
        <v>0.15</v>
      </c>
      <c r="K6" s="17">
        <f t="shared" si="1"/>
        <v>0</v>
      </c>
    </row>
    <row r="7" spans="1:11" s="4" customFormat="1" ht="30">
      <c r="A7" s="16" t="s">
        <v>34</v>
      </c>
      <c r="B7" s="12" t="s">
        <v>31</v>
      </c>
      <c r="C7" s="11" t="s">
        <v>46</v>
      </c>
      <c r="D7" s="3" t="s">
        <v>65</v>
      </c>
      <c r="E7" s="11">
        <v>11</v>
      </c>
      <c r="F7" s="11" t="s">
        <v>3</v>
      </c>
      <c r="G7" s="11">
        <v>240</v>
      </c>
      <c r="H7" s="27">
        <v>0</v>
      </c>
      <c r="I7" s="11">
        <f t="shared" si="0"/>
        <v>0</v>
      </c>
      <c r="J7" s="14">
        <v>0.15</v>
      </c>
      <c r="K7" s="17">
        <f t="shared" si="1"/>
        <v>0</v>
      </c>
    </row>
    <row r="8" spans="1:11" s="4" customFormat="1" ht="15">
      <c r="A8" s="16" t="s">
        <v>42</v>
      </c>
      <c r="B8" s="12" t="s">
        <v>37</v>
      </c>
      <c r="C8" s="11" t="s">
        <v>46</v>
      </c>
      <c r="D8" s="3" t="s">
        <v>66</v>
      </c>
      <c r="E8" s="11">
        <v>6.5</v>
      </c>
      <c r="F8" s="11" t="s">
        <v>4</v>
      </c>
      <c r="G8" s="11">
        <v>300</v>
      </c>
      <c r="H8" s="27">
        <v>0</v>
      </c>
      <c r="I8" s="11">
        <f t="shared" si="0"/>
        <v>0</v>
      </c>
      <c r="J8" s="14">
        <v>0.15</v>
      </c>
      <c r="K8" s="17">
        <f t="shared" si="1"/>
        <v>0</v>
      </c>
    </row>
    <row r="9" spans="1:11" s="4" customFormat="1" ht="15">
      <c r="A9" s="16" t="s">
        <v>43</v>
      </c>
      <c r="B9" s="12" t="s">
        <v>38</v>
      </c>
      <c r="C9" s="11" t="s">
        <v>46</v>
      </c>
      <c r="D9" s="3" t="s">
        <v>67</v>
      </c>
      <c r="E9" s="11">
        <v>5.1</v>
      </c>
      <c r="F9" s="11" t="s">
        <v>4</v>
      </c>
      <c r="G9" s="11">
        <v>300</v>
      </c>
      <c r="H9" s="27">
        <v>0</v>
      </c>
      <c r="I9" s="11">
        <f t="shared" si="0"/>
        <v>0</v>
      </c>
      <c r="J9" s="14">
        <v>0.15</v>
      </c>
      <c r="K9" s="17">
        <f t="shared" si="1"/>
        <v>0</v>
      </c>
    </row>
    <row r="10" spans="1:11" s="4" customFormat="1" ht="15">
      <c r="A10" s="16" t="s">
        <v>44</v>
      </c>
      <c r="B10" s="12" t="s">
        <v>38</v>
      </c>
      <c r="C10" s="11" t="s">
        <v>46</v>
      </c>
      <c r="D10" s="3" t="s">
        <v>68</v>
      </c>
      <c r="E10" s="11">
        <v>5.1</v>
      </c>
      <c r="F10" s="11" t="s">
        <v>4</v>
      </c>
      <c r="G10" s="11">
        <v>300</v>
      </c>
      <c r="H10" s="27">
        <v>0</v>
      </c>
      <c r="I10" s="11">
        <f t="shared" si="0"/>
        <v>0</v>
      </c>
      <c r="J10" s="14">
        <v>0.15</v>
      </c>
      <c r="K10" s="17">
        <f t="shared" si="1"/>
        <v>0</v>
      </c>
    </row>
    <row r="11" spans="1:11" s="4" customFormat="1" ht="15">
      <c r="A11" s="16" t="s">
        <v>39</v>
      </c>
      <c r="B11" s="15" t="s">
        <v>40</v>
      </c>
      <c r="C11" s="11" t="s">
        <v>47</v>
      </c>
      <c r="D11" s="3" t="s">
        <v>69</v>
      </c>
      <c r="E11" s="11">
        <v>3.8</v>
      </c>
      <c r="F11" s="11" t="s">
        <v>4</v>
      </c>
      <c r="G11" s="11">
        <v>300</v>
      </c>
      <c r="H11" s="27">
        <v>0</v>
      </c>
      <c r="I11" s="11">
        <f t="shared" si="0"/>
        <v>0</v>
      </c>
      <c r="J11" s="14">
        <v>0.15</v>
      </c>
      <c r="K11" s="17">
        <f t="shared" si="1"/>
        <v>0</v>
      </c>
    </row>
    <row r="12" spans="1:11" s="4" customFormat="1" ht="15">
      <c r="A12" s="16" t="s">
        <v>26</v>
      </c>
      <c r="B12" s="12" t="s">
        <v>18</v>
      </c>
      <c r="C12" s="11" t="s">
        <v>47</v>
      </c>
      <c r="D12" s="3" t="s">
        <v>70</v>
      </c>
      <c r="E12" s="11">
        <v>30</v>
      </c>
      <c r="F12" s="11" t="s">
        <v>3</v>
      </c>
      <c r="G12" s="11">
        <v>720</v>
      </c>
      <c r="H12" s="27">
        <v>0</v>
      </c>
      <c r="I12" s="11">
        <f t="shared" si="0"/>
        <v>0</v>
      </c>
      <c r="J12" s="14">
        <v>0.15</v>
      </c>
      <c r="K12" s="17">
        <f t="shared" si="1"/>
        <v>0</v>
      </c>
    </row>
    <row r="13" spans="1:11" s="4" customFormat="1" ht="15">
      <c r="A13" s="16" t="s">
        <v>36</v>
      </c>
      <c r="B13" s="12" t="s">
        <v>35</v>
      </c>
      <c r="C13" s="11" t="s">
        <v>48</v>
      </c>
      <c r="D13" s="3" t="s">
        <v>65</v>
      </c>
      <c r="E13" s="11">
        <v>9.3</v>
      </c>
      <c r="F13" s="11" t="s">
        <v>4</v>
      </c>
      <c r="G13" s="11">
        <v>360</v>
      </c>
      <c r="H13" s="27">
        <v>0</v>
      </c>
      <c r="I13" s="11">
        <f t="shared" si="0"/>
        <v>0</v>
      </c>
      <c r="J13" s="14">
        <v>0.15</v>
      </c>
      <c r="K13" s="17">
        <f t="shared" si="1"/>
        <v>0</v>
      </c>
    </row>
    <row r="14" spans="1:11" s="5" customFormat="1" ht="15">
      <c r="A14" s="16" t="s">
        <v>24</v>
      </c>
      <c r="B14" s="12" t="s">
        <v>25</v>
      </c>
      <c r="C14" s="11" t="s">
        <v>49</v>
      </c>
      <c r="D14" s="3" t="s">
        <v>62</v>
      </c>
      <c r="E14" s="11">
        <v>26</v>
      </c>
      <c r="F14" s="11" t="s">
        <v>4</v>
      </c>
      <c r="G14" s="11">
        <v>360</v>
      </c>
      <c r="H14" s="27">
        <v>0</v>
      </c>
      <c r="I14" s="11">
        <f t="shared" si="0"/>
        <v>0</v>
      </c>
      <c r="J14" s="14">
        <v>0.15</v>
      </c>
      <c r="K14" s="17">
        <f t="shared" si="1"/>
        <v>0</v>
      </c>
    </row>
    <row r="15" spans="1:11" s="4" customFormat="1" ht="15">
      <c r="A15" s="16" t="s">
        <v>5</v>
      </c>
      <c r="B15" s="12" t="s">
        <v>7</v>
      </c>
      <c r="C15" s="11" t="s">
        <v>50</v>
      </c>
      <c r="D15" s="3" t="s">
        <v>63</v>
      </c>
      <c r="E15" s="11">
        <v>19</v>
      </c>
      <c r="F15" s="11" t="s">
        <v>3</v>
      </c>
      <c r="G15" s="11">
        <v>240</v>
      </c>
      <c r="H15" s="27">
        <v>0</v>
      </c>
      <c r="I15" s="11">
        <f t="shared" si="0"/>
        <v>0</v>
      </c>
      <c r="J15" s="14">
        <v>0.15</v>
      </c>
      <c r="K15" s="17">
        <f t="shared" si="1"/>
        <v>0</v>
      </c>
    </row>
    <row r="16" spans="1:11" s="4" customFormat="1" ht="15">
      <c r="A16" s="16" t="s">
        <v>6</v>
      </c>
      <c r="B16" s="12" t="s">
        <v>8</v>
      </c>
      <c r="C16" s="11" t="s">
        <v>50</v>
      </c>
      <c r="D16" s="3" t="s">
        <v>64</v>
      </c>
      <c r="E16" s="11">
        <v>16</v>
      </c>
      <c r="F16" s="11" t="s">
        <v>3</v>
      </c>
      <c r="G16" s="11">
        <v>360</v>
      </c>
      <c r="H16" s="27">
        <v>0</v>
      </c>
      <c r="I16" s="11">
        <f t="shared" si="0"/>
        <v>0</v>
      </c>
      <c r="J16" s="14">
        <v>0.15</v>
      </c>
      <c r="K16" s="17">
        <f t="shared" si="1"/>
        <v>0</v>
      </c>
    </row>
    <row r="17" spans="1:11" s="4" customFormat="1" ht="30">
      <c r="A17" s="16" t="s">
        <v>9</v>
      </c>
      <c r="B17" s="12" t="s">
        <v>14</v>
      </c>
      <c r="C17" s="11" t="s">
        <v>50</v>
      </c>
      <c r="D17" s="3" t="s">
        <v>65</v>
      </c>
      <c r="E17" s="11">
        <v>11</v>
      </c>
      <c r="F17" s="11" t="s">
        <v>3</v>
      </c>
      <c r="G17" s="11">
        <v>360</v>
      </c>
      <c r="H17" s="27">
        <v>0</v>
      </c>
      <c r="I17" s="11">
        <f t="shared" si="0"/>
        <v>0</v>
      </c>
      <c r="J17" s="14">
        <v>0.15</v>
      </c>
      <c r="K17" s="17">
        <f t="shared" si="1"/>
        <v>0</v>
      </c>
    </row>
    <row r="18" spans="1:11" s="4" customFormat="1" ht="30">
      <c r="A18" s="16" t="s">
        <v>10</v>
      </c>
      <c r="B18" s="12" t="s">
        <v>11</v>
      </c>
      <c r="C18" s="11" t="s">
        <v>51</v>
      </c>
      <c r="D18" s="3">
        <v>0</v>
      </c>
      <c r="E18" s="11">
        <v>36</v>
      </c>
      <c r="F18" s="11" t="s">
        <v>4</v>
      </c>
      <c r="G18" s="11">
        <v>480</v>
      </c>
      <c r="H18" s="27">
        <v>0</v>
      </c>
      <c r="I18" s="11">
        <f t="shared" si="0"/>
        <v>0</v>
      </c>
      <c r="J18" s="14">
        <v>0.15</v>
      </c>
      <c r="K18" s="17">
        <f t="shared" si="1"/>
        <v>0</v>
      </c>
    </row>
    <row r="19" spans="1:11" s="4" customFormat="1" ht="30">
      <c r="A19" s="16" t="s">
        <v>12</v>
      </c>
      <c r="B19" s="12" t="s">
        <v>13</v>
      </c>
      <c r="C19" s="11" t="s">
        <v>51</v>
      </c>
      <c r="D19" s="3">
        <v>0</v>
      </c>
      <c r="E19" s="11">
        <v>40</v>
      </c>
      <c r="F19" s="11" t="s">
        <v>4</v>
      </c>
      <c r="G19" s="11">
        <v>240</v>
      </c>
      <c r="H19" s="27">
        <v>0</v>
      </c>
      <c r="I19" s="11">
        <f t="shared" si="0"/>
        <v>0</v>
      </c>
      <c r="J19" s="14">
        <v>0.15</v>
      </c>
      <c r="K19" s="17">
        <f t="shared" si="1"/>
        <v>0</v>
      </c>
    </row>
    <row r="20" spans="1:11" s="4" customFormat="1" ht="30">
      <c r="A20" s="16" t="s">
        <v>16</v>
      </c>
      <c r="B20" s="12" t="s">
        <v>15</v>
      </c>
      <c r="C20" s="11" t="s">
        <v>51</v>
      </c>
      <c r="D20" s="3" t="s">
        <v>64</v>
      </c>
      <c r="E20" s="11">
        <v>16</v>
      </c>
      <c r="F20" s="11" t="s">
        <v>3</v>
      </c>
      <c r="G20" s="11">
        <v>240</v>
      </c>
      <c r="H20" s="27">
        <v>0</v>
      </c>
      <c r="I20" s="11">
        <f t="shared" si="0"/>
        <v>0</v>
      </c>
      <c r="J20" s="14">
        <v>0.15</v>
      </c>
      <c r="K20" s="17">
        <f t="shared" si="1"/>
        <v>0</v>
      </c>
    </row>
    <row r="21" spans="1:11" s="4" customFormat="1" ht="15">
      <c r="A21" s="16" t="s">
        <v>17</v>
      </c>
      <c r="B21" s="12" t="s">
        <v>18</v>
      </c>
      <c r="C21" s="11" t="s">
        <v>52</v>
      </c>
      <c r="D21" s="3" t="s">
        <v>70</v>
      </c>
      <c r="E21" s="11">
        <v>30</v>
      </c>
      <c r="F21" s="11" t="s">
        <v>3</v>
      </c>
      <c r="G21" s="11">
        <v>240</v>
      </c>
      <c r="H21" s="27">
        <v>0</v>
      </c>
      <c r="I21" s="11">
        <f t="shared" si="0"/>
        <v>0</v>
      </c>
      <c r="J21" s="14">
        <v>0.15</v>
      </c>
      <c r="K21" s="17">
        <f t="shared" si="1"/>
        <v>0</v>
      </c>
    </row>
    <row r="22" spans="1:11" s="4" customFormat="1" ht="30">
      <c r="A22" s="16" t="s">
        <v>22</v>
      </c>
      <c r="B22" s="12" t="s">
        <v>23</v>
      </c>
      <c r="C22" s="11" t="s">
        <v>52</v>
      </c>
      <c r="D22" s="3" t="s">
        <v>62</v>
      </c>
      <c r="E22" s="11">
        <v>26</v>
      </c>
      <c r="F22" s="11" t="s">
        <v>41</v>
      </c>
      <c r="G22" s="11">
        <v>240</v>
      </c>
      <c r="H22" s="27">
        <v>0</v>
      </c>
      <c r="I22" s="11">
        <f>G22*H22</f>
        <v>0</v>
      </c>
      <c r="J22" s="14">
        <v>0.15</v>
      </c>
      <c r="K22" s="17">
        <f t="shared" si="1"/>
        <v>0</v>
      </c>
    </row>
    <row r="23" spans="1:11" s="4" customFormat="1" ht="15">
      <c r="A23" s="16" t="s">
        <v>21</v>
      </c>
      <c r="B23" s="12" t="s">
        <v>8</v>
      </c>
      <c r="C23" s="11" t="s">
        <v>52</v>
      </c>
      <c r="D23" s="3" t="s">
        <v>63</v>
      </c>
      <c r="E23" s="11">
        <v>16</v>
      </c>
      <c r="F23" s="11" t="s">
        <v>3</v>
      </c>
      <c r="G23" s="11">
        <v>240</v>
      </c>
      <c r="H23" s="27">
        <v>0</v>
      </c>
      <c r="I23" s="11">
        <f t="shared" si="0"/>
        <v>0</v>
      </c>
      <c r="J23" s="14">
        <v>0.15</v>
      </c>
      <c r="K23" s="17">
        <f t="shared" si="1"/>
        <v>0</v>
      </c>
    </row>
    <row r="24" spans="1:11" s="4" customFormat="1" ht="15">
      <c r="A24" s="16" t="s">
        <v>20</v>
      </c>
      <c r="B24" s="12" t="s">
        <v>8</v>
      </c>
      <c r="C24" s="11" t="s">
        <v>52</v>
      </c>
      <c r="D24" s="3" t="s">
        <v>64</v>
      </c>
      <c r="E24" s="11">
        <v>16</v>
      </c>
      <c r="F24" s="11" t="s">
        <v>3</v>
      </c>
      <c r="G24" s="11">
        <v>240</v>
      </c>
      <c r="H24" s="27">
        <v>0</v>
      </c>
      <c r="I24" s="11">
        <f>G24*H24</f>
        <v>0</v>
      </c>
      <c r="J24" s="14">
        <v>0.15</v>
      </c>
      <c r="K24" s="17">
        <f t="shared" si="1"/>
        <v>0</v>
      </c>
    </row>
    <row r="25" spans="1:11" s="4" customFormat="1" ht="30.75" thickBot="1">
      <c r="A25" s="18" t="s">
        <v>19</v>
      </c>
      <c r="B25" s="19" t="s">
        <v>15</v>
      </c>
      <c r="C25" s="20" t="s">
        <v>53</v>
      </c>
      <c r="D25" s="3" t="s">
        <v>64</v>
      </c>
      <c r="E25" s="20">
        <v>16</v>
      </c>
      <c r="F25" s="20" t="s">
        <v>3</v>
      </c>
      <c r="G25" s="20">
        <v>240</v>
      </c>
      <c r="H25" s="28">
        <v>0</v>
      </c>
      <c r="I25" s="20">
        <f>G25*H25</f>
        <v>0</v>
      </c>
      <c r="J25" s="14">
        <v>0.15</v>
      </c>
      <c r="K25" s="21">
        <f t="shared" si="1"/>
        <v>0</v>
      </c>
    </row>
    <row r="26" spans="1:11" s="4" customFormat="1" ht="15">
      <c r="A26" s="9"/>
      <c r="B26" s="10"/>
      <c r="C26" s="9"/>
      <c r="D26" s="9"/>
      <c r="E26" s="9"/>
      <c r="F26" s="9"/>
      <c r="G26" s="9"/>
      <c r="H26" s="9"/>
      <c r="I26" s="9"/>
      <c r="J26" s="6"/>
      <c r="K26" s="7"/>
    </row>
    <row r="27" spans="1:10" ht="45" customHeight="1">
      <c r="A27" s="32" t="s">
        <v>54</v>
      </c>
      <c r="B27" s="33"/>
      <c r="C27" s="33"/>
      <c r="D27" s="33"/>
      <c r="E27" s="33"/>
      <c r="F27" s="33"/>
      <c r="G27" s="33"/>
      <c r="H27" s="33"/>
      <c r="I27" s="33"/>
      <c r="J27" s="26">
        <f>I4+I5+I6+I7+I8+I9+I10+I11+I12+I13+I14+I15+I16+I17+I18+I19+I20+I21+I22+I23+I24+I25</f>
        <v>0</v>
      </c>
    </row>
    <row r="28" spans="1:10" ht="45" customHeight="1">
      <c r="A28" s="32" t="s">
        <v>55</v>
      </c>
      <c r="B28" s="33" t="s">
        <v>55</v>
      </c>
      <c r="C28" s="33"/>
      <c r="D28" s="33"/>
      <c r="E28" s="33"/>
      <c r="F28" s="33"/>
      <c r="G28" s="33"/>
      <c r="H28" s="33"/>
      <c r="I28" s="33"/>
      <c r="J28" s="25">
        <v>0.15</v>
      </c>
    </row>
    <row r="29" spans="1:10" ht="45" customHeight="1">
      <c r="A29" s="32" t="s">
        <v>57</v>
      </c>
      <c r="B29" s="33"/>
      <c r="C29" s="33"/>
      <c r="D29" s="33"/>
      <c r="E29" s="33"/>
      <c r="F29" s="33"/>
      <c r="G29" s="33"/>
      <c r="H29" s="33"/>
      <c r="I29" s="33"/>
      <c r="J29" s="26">
        <f>J27*(1+J28)</f>
        <v>0</v>
      </c>
    </row>
  </sheetData>
  <sheetProtection selectLockedCells="1"/>
  <mergeCells count="4">
    <mergeCell ref="A1:K1"/>
    <mergeCell ref="A27:I27"/>
    <mergeCell ref="A28:I28"/>
    <mergeCell ref="A29:I29"/>
  </mergeCells>
  <printOptions/>
  <pageMargins left="0.7" right="0.7" top="0.75" bottom="0.75" header="0.3" footer="0.3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Kollmannová, Simona [JNJCZ]</dc:creator>
  <cp:keywords/>
  <dc:description/>
  <cp:lastModifiedBy>Hewlett-Packard Company</cp:lastModifiedBy>
  <cp:lastPrinted>2019-06-03T09:42:31Z</cp:lastPrinted>
  <dcterms:created xsi:type="dcterms:W3CDTF">2018-08-08T17:18:00Z</dcterms:created>
  <dcterms:modified xsi:type="dcterms:W3CDTF">2019-06-14T07:55:50Z</dcterms:modified>
  <cp:category/>
  <cp:version/>
  <cp:contentType/>
  <cp:contentStatus/>
</cp:coreProperties>
</file>