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filterPrivacy="1" defaultThemeVersion="124226"/>
  <bookViews>
    <workbookView xWindow="28680" yWindow="65416" windowWidth="25440" windowHeight="15390" activeTab="0"/>
  </bookViews>
  <sheets>
    <sheet name="Cast 1 (HW)" sheetId="16" r:id="rId1"/>
    <sheet name="Cast 2 (SW)" sheetId="17" r:id="rId2"/>
  </sheets>
  <definedNames>
    <definedName name="_xlnm.Print_Area" localSheetId="0">'Cast 1 (HW)'!$A$105:$F$105</definedName>
  </definedNames>
  <calcPr calcId="162913"/>
  <extLst/>
</workbook>
</file>

<file path=xl/sharedStrings.xml><?xml version="1.0" encoding="utf-8"?>
<sst xmlns="http://schemas.openxmlformats.org/spreadsheetml/2006/main" count="193" uniqueCount="149">
  <si>
    <t>Číslo položky</t>
  </si>
  <si>
    <t>1.1.</t>
  </si>
  <si>
    <t>2.1.</t>
  </si>
  <si>
    <t>2.2.</t>
  </si>
  <si>
    <t>3.1.</t>
  </si>
  <si>
    <t>držák na monitor</t>
  </si>
  <si>
    <t>1.2.</t>
  </si>
  <si>
    <t>5.1.</t>
  </si>
  <si>
    <t>6.5.</t>
  </si>
  <si>
    <t>6.10.</t>
  </si>
  <si>
    <t>5.2.</t>
  </si>
  <si>
    <t>min. 250GB SSD SATA pevný disk náhradou za 500GB točivý disk ze základní konfigurace</t>
  </si>
  <si>
    <t>min. 8GB operační paměť</t>
  </si>
  <si>
    <t>Rozšíření záruky na minimálně 60 měsíců s opravou u zákazníka následující pracovní den s garancí výrobce o dodávce identického náhradního dílu po celou dobu záruky.</t>
  </si>
  <si>
    <t>volitelně čtečka otisků prstů</t>
  </si>
  <si>
    <t xml:space="preserve">Stolní počítač                                                                           </t>
  </si>
  <si>
    <t xml:space="preserve">Tenký klient                                                                    </t>
  </si>
  <si>
    <t xml:space="preserve">Pracovní stanice                   </t>
  </si>
  <si>
    <t>doplnění o pevný disk v kapacitě minimálně 1TB 7200 ot</t>
  </si>
  <si>
    <t>doplnění o pevný disk v kapacitě minimálně 4TB 7200 ot</t>
  </si>
  <si>
    <t xml:space="preserve">Pracovní stanice                                                       </t>
  </si>
  <si>
    <t>Notebook  15</t>
  </si>
  <si>
    <t>doplnění druhého disku s minimální kapacitou  500GB a  7200 otáček jako druhého disku</t>
  </si>
  <si>
    <t>3.3.</t>
  </si>
  <si>
    <t>3.4.</t>
  </si>
  <si>
    <t>3.5.</t>
  </si>
  <si>
    <t>min. 16GB operační paměť</t>
  </si>
  <si>
    <t>Notebook 17</t>
  </si>
  <si>
    <t>volitelně vestavěná interní optická mechanika DVD±RW</t>
  </si>
  <si>
    <t>integrovaný LTE 4 modem</t>
  </si>
  <si>
    <t>doplnění druhého disku s minimální kapacitou  1TB a 5400 otáček jako dalšího disku</t>
  </si>
  <si>
    <t>integrovaný LTE modem</t>
  </si>
  <si>
    <t>variantně dotykový displej</t>
  </si>
  <si>
    <t>3.2.</t>
  </si>
  <si>
    <t>4.3.</t>
  </si>
  <si>
    <t>Tiskárna ČB</t>
  </si>
  <si>
    <t>6.7.</t>
  </si>
  <si>
    <t>Tiskárna barevná </t>
  </si>
  <si>
    <t>Tiskárna ČB multifunkce</t>
  </si>
  <si>
    <t>Tiskárna barevná multifunkce</t>
  </si>
  <si>
    <t>6.1.</t>
  </si>
  <si>
    <t>6.2.</t>
  </si>
  <si>
    <t>6.11.</t>
  </si>
  <si>
    <t>Variantně poptáváme jako rozšíření nebo změnu pro výše uvedenou specifikaci Notebook 15</t>
  </si>
  <si>
    <t>Variantně poptáváme jako rozšíření nebo změnu pro výše uvedenou specifikaci Notebook 17</t>
  </si>
  <si>
    <t>Variantně poptáváme jako rozšíření nebo změnu pro výše uvedenou specifikaci Pracovní stanice:</t>
  </si>
  <si>
    <t>Variantně poptáváme jako rozšíření nebo změnu pro výše uvedený monitor</t>
  </si>
  <si>
    <t xml:space="preserve">Monitor 23"                                            </t>
  </si>
  <si>
    <t>Monitor 24"</t>
  </si>
  <si>
    <t>dokovací stanice nebo port replikátor</t>
  </si>
  <si>
    <t>Monitor 27"</t>
  </si>
  <si>
    <t>3.6.</t>
  </si>
  <si>
    <t>doplnění o SSD disk 1TB SATA</t>
  </si>
  <si>
    <t>6.4.</t>
  </si>
  <si>
    <t>Tiskárna ČB, formát A4, technologie LASER nebo LED, optické rozlišení tisku minimálně 1200x1200dpi, rychlost tisku minimálně 40st/min, duplex, RAM 512MB, Ethernet 10/100/1000, USB 2.0 nebo vyšší. Tonery s výtěžností min. 10 000 str., zabezpečený tisk.</t>
  </si>
  <si>
    <t>6.6.</t>
  </si>
  <si>
    <t>Tiskárna barevná</t>
  </si>
  <si>
    <t>6.8.</t>
  </si>
  <si>
    <t>6.9.</t>
  </si>
  <si>
    <t>6.12.</t>
  </si>
  <si>
    <t>6.3.</t>
  </si>
  <si>
    <t>Tiskárna ČB, formát A4, technologie LASER nebo LED, optické rozlišení tisku minimálně 1200x1200dpi, rychlost tisku minimálně 33st/min, duplex, RAM 512MB Ethernet 10/100/1000 , USB 2.0 nebo vyšší. Tonery s výtěžností min. 7 000 str.</t>
  </si>
  <si>
    <t>Název položky</t>
  </si>
  <si>
    <t>Minimální parametry</t>
  </si>
  <si>
    <t>6.13.</t>
  </si>
  <si>
    <t>Provedení microdesktop s možností umístění naležato i nastojato, možnost montáže na LCD monitor prostřednictvím závěsu VESA, vestavěný procesor s výkonem PassMark CPU Mark min. 1700,  vestavěná operační paměť s kapacitou minimálně 4 GB, rozhraní minimálně 3x USB 3.1, 1x USB-C a 2x USB 2.0, vnitřní disk s min. 32 GB MLC flash pamětí,  vestavěná grafická karta s akcelerací přehrávání videa (minimálně 2x displayport a 1x VGA), vestavěná zvuková karta, vestavěná síťová karta minimálně s podporou 10/100/1000BaseT. Operační systém kompatibilní s Windows 10 IoT Enterprise. Požadované příslušenství tenkého klienta, USB klávesnice s podporou české diakritiky, USB optická myš, obojí v černém provedení, napájecí zdroj 230 V 50 Hz s pohyblivým napájecím kabelem.
Funkční specifikace: zabudovaný prohlížeč WEB, podpora hostitelského prostředí Microsoft Remote Desktop Services (RDP a RemoteFX), podpora hostitelského prostředí Citrix ICA a HDX. 
Záruka minimálně 60 měsíců s opravou výměnou následující pracovní den.</t>
  </si>
  <si>
    <t>dokovací stanice (boční) nebo USB-C</t>
  </si>
  <si>
    <t>volitelně interní nebo externí DVD mechanika</t>
  </si>
  <si>
    <t>dokovací stanice  boční nebo USB-C</t>
  </si>
  <si>
    <t>dokovací stanice boční nebo USB-C</t>
  </si>
  <si>
    <t>Tiskárna ČB, formát A4, technologie LASER nebo LED, rozlišení tisku minimálně 1200x1200dpi, rychlost tisku minimálně 28st/min, duplex, Ethernet, USB 2.0 nebo vyšší.</t>
  </si>
  <si>
    <t>Tiskárna ČB, formát A4, technologie LASER nebo LED, rozlišení tisku minimálně 1200x1200dpi, rychlost tisku minimálně 38st/min, duplex, USB 2.0 nebo vyšší.</t>
  </si>
  <si>
    <t>Tiskárna barevná, formát A4, technologie LASER nebo LED, rozlišení tisku minimálně 600x600dpi, rychlost tisku minimálně 27st/min barevně, Ethernet, USB 2.0 nebo vyšší.</t>
  </si>
  <si>
    <t>Tiskárna barevná, formát A4, technologie LASER nebo LED, optické rozlišení tisku minimálně 1200 x 600dpi, rychlost tisku minimálně 33st/min černobíle, 26st/min barevně, duplex, RAM 1GB, HDD nebo SDHC nebo eMMC min 3GB, Ethernet 10/100/1000, WIFI, USB 2.0 nebo vyšší.</t>
  </si>
  <si>
    <t>Multifunkce  barevná, formát A4, technologie LASER nebo LED, optické rozlišení tisku minimálně 1200x600dpi, rychlost tisku minimálně 26st/min v barvě, duplex, RAM 1GB, HDD nebo SDHC nebo eMMC min 3GB, Ethernet 10/100/1000, WIFI volitelně, USB 2.0 nebo vyšší. Dále fax, ČB a barevné skenování, rozlišení skenu min. 600dpi, min. 26 barevných skenů/min, automatický oboustranný podavač dokumentů, ovládání pomocí LCD displeje a klávesnice. Tonery s výtěžností min. 3 000, zabezpečený tisk.</t>
  </si>
  <si>
    <t>Rozšíření NVMe na 512GB SSD</t>
  </si>
  <si>
    <t>Rozšíření NVMe na 1TB SSD</t>
  </si>
  <si>
    <t>brašna na notebook s vnitřním polstrováním, vnější materiál vodoodpudivý, do velikosti 15,6 palců, neutrální barvy</t>
  </si>
  <si>
    <t>brašna na notebook s vnitřním polstrováním, vnější materiál vodoodpudivý, 17,3 palců, neutrální barvy</t>
  </si>
  <si>
    <t>Multifunkce  ČB, formát A4, technologie LASER nebo LED, optické rozlišení tisku minimálně 1200 x 1200dpi, rychlost tisku minimálně 33st/min, duplex, RAM 512MB, HDD nebo SDHC nebo eMMC min 3GB, Ethernet 10/100/1000, WIFI, USB 2.0 nebo vyšší. 
Dále fax, ČB a barevné skenování, rozlišení skenu min. 600dpi, min. 6 barevných skenů/min, automatický oboustranný podavač dokumentů, ovládání skenování a faxu pomocí LCD displeje a klávesnice na tiskárně, zabezpečený tisk.</t>
  </si>
  <si>
    <t>Multifunkce ČB, formát A4, technologie LASER, optické rozlišení tisku minimálně 600 x 600dpi, rychlost tisku minimálně 35st/min, duplex, RAM 512MB, Ethernet 10/100/1000, USB 2.0 nebo vyšší - 2x hostitelský port USB, 1x port USB pro zařízení. Možnost přímého tisku z paměťového zařízení USB. Dále ČB a barevné skenování, rozlišení skenu min. 300x600dpi, min. 10 barevných skenů/min, 28 ČB skenů/min, automatický oboustranný podavač dokumentů, ovládání pomocí LCD displeje a klávesnice na tiskárně, zabezpečený tisk. Nízkonákladový tisk, tonery s výtěžností min. 17 000 str.</t>
  </si>
  <si>
    <t>rozšíření o 8GB operační paměti</t>
  </si>
  <si>
    <t>Provedení microdesktop s možností umístění naležato i nastojato, možnost montáže na LCD monitor prostřednictvím závěsu VESA, vestavěný procesor s výkonem PassMark CPU Mark min. 1700, vestavěná operační paměť s kapacitou minimálně 4 GB, rozhraní minimálně 3x USB 3.1, 1x USB-C a 2x USB 2.0, vnitřní flash paměť minimálně 8GB, vestavěná grafická karta s akcelerací přehrávání videa (minimálně 2x displayport), vestavěná zvuková karta, vestavěná síťová karta minimálně s podporou 10/100/1000BaseT. Požadované příslušenství tenkého klienta, USB klávesnice s podporou české diakritiky, USB optická myš, obojí v černém provedení, napájecí zdroj 230 V 50 Hz s pohyblivým napájecím kabelem.
Funkční specifikace: zabudovaný prohlížeč WEB, podpora hostitelského prostředí Microsoft Remote Desktop Services (RDP a RemoteFX), podpora hostitelského prostředí Citrix ICA a HDX. 
Záruka minimálně 60 měsíců s opravou výměnou následující pracovní den.</t>
  </si>
  <si>
    <t>Podrobnosti předmětu plnění (specifikace a položkový výkaz) - část 1 veřejné zakázky - Hardware</t>
  </si>
  <si>
    <t>Předpokládaný počet</t>
  </si>
  <si>
    <t>5.3.</t>
  </si>
  <si>
    <t>Celkem za všechny položky:</t>
  </si>
  <si>
    <t>Celková cena bez DPH
(Kč)</t>
  </si>
  <si>
    <t>Jednotková cena bez DPH
(Kč)</t>
  </si>
  <si>
    <t>Multifunkce  barevná, formát A4, technologie LASER nebo LED, optické rozlišení tisku minimálně 1200x1200dpi, rychlost tisku minimálně 30 st/min. černobíle, 30st/min. v barvě, duplex, RAM 1GB, HDD nebo SDHC nebo eMMC min. 3GB, Ethernet 10/100/1000, WIFI volitelně, USB 2.0 nebo vyšší. Dále fax, ČB a barevné skenování, rozlišení skenu min. 600dpi, min. 30 barevných skenů/min., automatický oboustranný podavač dokumentů, ovládání pomocí LCD displeje a klávesnice. Tonery s výtěžností min. 7 000 černý a 6 000 barevný, zabezpečený tisk. PCL5, PCL6, PS3</t>
  </si>
  <si>
    <t>Tenký klient s win 10</t>
  </si>
  <si>
    <t>Variantně poptáváme jako rozšíření nebo změnu pro výše uvedenou specifikaci Tenký klient</t>
  </si>
  <si>
    <t>Variantně poptáváme jako rozšíření nebo změnu pro výše uvedenou specifikaci Stolní počítač</t>
  </si>
  <si>
    <t>min 500 GB SSD PCIe NVMe pro OS místo SATA SSD 250GB</t>
  </si>
  <si>
    <t>min. 500 GB SATA SSD pro OS místo SATA SSD 250GB</t>
  </si>
  <si>
    <t>Variantně poptáváme jako rozšíření nebo změnu pro výše uvedenou specifikaci tenký notebook 14</t>
  </si>
  <si>
    <t>Variantně poptáváme jako rozšíření nebo změnu pro výše uvedenou specifikaci tenký notebook 15</t>
  </si>
  <si>
    <t>Variantně poptáváme jako rozšíření nebo změnu pro výše uvedenou specifikaci tenký notebook 15 výkonný</t>
  </si>
  <si>
    <t>Tenký notebook 14</t>
  </si>
  <si>
    <t>Tenký notebook 15</t>
  </si>
  <si>
    <t>procesor s výkonem PassMark CPU Mark minimálně 8900b</t>
  </si>
  <si>
    <t>druhý pevný disk v kapacitě minimálně 1TB 7200</t>
  </si>
  <si>
    <r>
      <t>PassMarky uvedené ve specifikacích jsou minimálně požadované a zveřejněné (platné) k</t>
    </r>
    <r>
      <rPr>
        <sz val="11"/>
        <color rgb="FF00B050"/>
        <rFont val="Calibri"/>
        <family val="2"/>
        <scheme val="minor"/>
      </rPr>
      <t xml:space="preserve"> </t>
    </r>
    <r>
      <rPr>
        <b/>
        <sz val="11"/>
        <color rgb="FF00B050"/>
        <rFont val="Calibri"/>
        <family val="2"/>
        <scheme val="minor"/>
      </rPr>
      <t>1.7.2019</t>
    </r>
  </si>
  <si>
    <t>Provedení small form factor s možností umístění naležato i nastojato  s vestavěným napájecím zdrojem min. 180W a s certifikací 80 Plus Platinum, rozměry max. 338 x 100 x 308 mm, s procesorem o výkonu PassMark CPU Mark minimálně 10 900, operační pamětí minimálně 8GB DDR4, SSD 250 SATA, vestavěnou optickou mechanikou DVD±RW, rozhraním vzadu minimálně 4x USB 3.1 + 1x RS-232 sériový port + 2x USB 2.0 a 2x USB 3.1 + 2x USB 2.0 + 1x USB-C type rozhraním vpředu, vestavěnou grafickou kartou s podporou DirectX 12.1 a výstupy 1x VGA, 2x DisplayPort, vestavěnou síťovou kartou s podporou 10/100/1000BaseT, podporou technologie zabezpečeného vzdáleného přístupu prostřednictvím datové sítě pro správu počítače před startem OS, USB klávesnicí s podporou české diakritiky, USB laserovou myší, operačním systémem Windows 10 Professional v české verzi. Záruka minimálně 60 měsíců s opravou u zákazníka následující pracovní den s garancí výrobce o dodávce identického náhradního dílu po celou dobu záruky.</t>
  </si>
  <si>
    <t>provedení tower se zdrojem min. 250W</t>
  </si>
  <si>
    <t>min 250 GB SSD PCIe NVMe pro OS místo SATA SSD 250GB</t>
  </si>
  <si>
    <t>procesor s výkonem PassMark CPU Mark minimálně 15000</t>
  </si>
  <si>
    <t>Pracovní stanice pro provoz 24×7×365 v provedení tower s procesorem s minimálně 6 fyzickými jádry a s podporou virtualizace o výkonu PassMark CPU Mark minimálně min. 14 000, operační pamětí minimálně 16GB DDR4 ECC s možností rozšíření až na minimálně 256GB DDR4 ECC, pevným diskem minimálně NVMe 250GB SSD, rozšiřujícím slotem minimálně 2x PCIe  x16  Gen3 a 1x PCIe 8x Gen3, vestavěnou optickou mechanikou DVD±RW, rozhraním vzadu minimálně 6x USB 3.1, rozhraním vpředu minimálně 4x USB 3.1 + zdířka na mikrofon a sluchátka,čtečka SD karet, grafickou kartou s dedikovanou pamětí min 4GB podporou DirectX 11 výkonově odpovídající optimální sestavě a výstupy min. 2x miniDisplayPort (redukce miniDisplay port na DisplayPort je součástí dodávky) a passmark min 4300b, vestavěnou síťovou kartou s podporou 10/100/1000BaseT, podporou technologie zabezpečeného vzdáleného přístupu prostřednictvím datové sítě pro správu počítače před startem OS, vestavěným napájecím zdrojem minimálně 700W s účinností min. 90%, USB klávesnicí s podporou české diakritiky a čtečkou CCID SmartCard, USB laserovou myší,  operačním systémem Windows 10 Professional pro Workstations v české verzi a zárukou minimálně 60 měsíců s opravou u zákazníka následující pracovní den s garancí výrobce o dodávce identického náhradního dílu po celou dobu záruky.</t>
  </si>
  <si>
    <t>minimálně 32 GB ram (16GB x 2) DDR4 ECC</t>
  </si>
  <si>
    <t>minimálně 64 GB ram (16GB x 4) DDR4 ECC</t>
  </si>
  <si>
    <t>rozšíření na grafickou kartu s dedikovanou pamětí min 8GB podporou DirectX 11 výkonově odpovídající optimální sestavě a výstupy min. 4× DisplayPort a passmark min 10000b</t>
  </si>
  <si>
    <r>
      <t>Pracovní stanice pro provoz 24×7×365 v provedení tower s procesorem s minimálně 6 fyzickými jádry a s podporou virtualizace o výkonu PassMark CPU Mark minimálně 15 000, operační pamětí minimálně 16GB DDR4 ECC</t>
    </r>
    <r>
      <rPr>
        <strike/>
        <sz val="11"/>
        <rFont val="Calibri"/>
        <family val="2"/>
      </rPr>
      <t xml:space="preserve"> </t>
    </r>
    <r>
      <rPr>
        <sz val="11"/>
        <rFont val="Calibri"/>
        <family val="2"/>
      </rPr>
      <t>s možností rozšíření až na minimálně 64GB DDR4 ECC, SSD pevným diskem do PCIe slotu s kapacitou min. 250GB a s přenosovou rychlostí min 1GB/sec pro čtení a 500GB/sec pro zápis, vestavěnou optickou mechanikou DVD±RW, rozhraním vzadu minimálně 4x USB 3.0 + 2x USB 2.0 + 1x RS-232 sériový port, rozhraním vpředu minimálně 2x USB 3.0, grafickou kartou s podporou DirectX 11 a výstupy min. 1x DVl a 2x DisplayPort, vestavěnou síťovou kartou s podporou 10/100/1000BaseT, podporou technologie zabezpečeného vzdáleného přístupu prostřednictvím datové sítě pro správu počítače před startem OS, vestavěným napájecím zdrojem minimálně 500W s účinností min. 90%, USB klávesnicí s podporou české diakritiky a čtečkou CCID SmartCard, USB laserovou myší, operačním systémem Windows 10 Professional v české verzi a zárukou minimálně 60 měsíců s opravou u zákazníka následující pracovní den s garancí výrobce o dodávce identického náhradního dílu po celou dobu záruky.</t>
    </r>
  </si>
  <si>
    <t>grafickou kartu s dedikovanou pamětí min 2GB podporou DirectX 11 výkonově odpovídající optimální sestavě a výstupy min. 2× DisplayPort nebo výstupy min. 2x miniDisplayPort + 2x redukce na display port a passmark min 3700b</t>
  </si>
  <si>
    <t>grafickou kartu s dedikovanou pamětí min 4GB podporou DirectX 11 výkonově odpovídající optimální sestavě a výstupy min. 4× DisplayPort nebo výstupy min. 2x miniDisplayPort + 2x redukce na display port a passmark min 4300b</t>
  </si>
  <si>
    <t>Velikost 15.6" s procesorem o výkonu PassMark CPU Mark minimálně 7900, display s rozlišením min. 1920×1080, operační pamětí minimálně 4GB DDR4, pevným diskem minimálně 500GB (minimálně 7200 otáček za minutu), rozhraním min. 2x USB 3.1, 1x USB-C, výstupy 1x VGA nebo 1x DisplayPort nebo 1xHDMI, vestavěnou síťovou kartou s podporou 10/100/1000BaseT, Bluetooth v5, WiFi 802.11a,c, webkamerou, podsvícenou numerickou klávesnicí, dokovací konektor, TPM čip ve verzi 2.0, operačním systémem Windows 10 Professional v české verzi. Záruka minimálně 36 měsíců s opravou u zákazníka následující pracovní den s garancí výrobce o dodávce identického náhradního dílu po celou dobu záruky. Hmotnost max. 2,4 kg.</t>
  </si>
  <si>
    <t>procesor s výkonem PassMark CPU Mark minimálně 9000b</t>
  </si>
  <si>
    <t>Velikost displeje min 17,0" s rozlišením 1920x1080, procesor o výkonu min. 7600, operační paměť min. 4 GB DDR4, pevný disk min. 250GB SSD, rozhraní min.  2xUSB 3.1, 1x USB-C, 1x HDMI nebo 1x VGA, vestavěná síťová karta s podporou 10/100/1000BaseT, min. Bluetooth v4.2, WiFi 802.11a,b,g,n, webkamera, numerická klávesnice, dokování (lze přes USB-C nebo Thunderbolt), TPM čip ve verzi 2.0, s operačním systémem Windows 10 Professional v české verzi.  Záruka minimálně 36 měsíců s opravou u zákazníka následující pracovní den s garancí výrobce o dodávce identického náhradního dílu po celou dobu záruky. Hmotnost max. 2,65kg.</t>
  </si>
  <si>
    <t>procesor s výkonem PassMark CPU Mark minimálně  8200b</t>
  </si>
  <si>
    <t>Velikost displeje 14" IPS s rozlišením 1920x1080, procesor s výkonem 7900b, operační paměť 8GB DDR4 v prvním slotu, pevný disk min. 250 GB SSD, rozhraní 2x USB 3.1, 1xUSB-C 1xHDMI, vestavěná síťová karta s podporou 10/100/1000BaseT, Bluetooth v5, WiFi 802.11a,b,g,n,ac NFC, čtečka otisku prstu,  webkamera, podsvícená klávesnice, dokovací konektor, TPM čip ve verzi 2.0, s operačním systémem Windows 10 Professional v české verzi.  Záruka minimálně 36 měsíců s opravou u zákazníka následující pracovní den s garancí výrobce o dodávce identického náhradního dílu po celou dobu záruky. Hmotnost max. 1,55kg.</t>
  </si>
  <si>
    <t>Velikost 15.6" IPS s procesorem o výkonu PassMark CPU Mark minimálně 7900b, display s rozlišením min. 1920x1080, operační paměť minimálně 8GB DDR4 v prvním slotu, pevný disk minimálně 250GB SSD, rozhraní min. 2x USB 3.1, 1x USB-C výstupy 1 x HDMI, TPM čip ve verzi 2.0, vestavěná síťová karta s podporou 10/100/1000BaseT, min. Bluetooth v5, WiFi 802.11a,c, NFC, čtečka otisku prstu, webkamera, podsvícená numerická klávesnice, dokovatelný, s operačním systémem Windows 10 Professional v české verzi. Záruka minimálně 36 měsíců s opravou u zákazníka následující pracovní den s garancí výrobce o dodávce identického náhradního dílu po celou dobu záruky. Hmotnost max 1,8kg.</t>
  </si>
  <si>
    <r>
      <t>Velikost 14" s procesorem o výkonu PassMark CPU minimálně 7900b., IPS display s rozlišením min. 1920x1080, diskrétní grafická karta s min. 4GB pamětí</t>
    </r>
    <r>
      <rPr>
        <sz val="11"/>
        <rFont val="Calibri"/>
        <family val="2"/>
      </rPr>
      <t>, operační paměť min. 8GB DDR4 v prvním slotu, pevný disk min. 250GB NVMe SSD, rozhraní min. 2x USB 3.1, výstupy 1x HDMI, čtečka karet Smart Card, TPM čip ve verzi 2.0, vestavěná síťová karta s podporou 10/100/1000BaseT, Bluetooth v5.0, WiFi 802.11a,c, NFC, čtečka otisku prstu,  webkamera, podsvícená klávesnice, dokovací konektor (dokování lze přes USB-C thunderbolt), s operačním systémem Windows 10 Professional v české verzi. Záruka minimálně 36 měsíců s opravou u zákazníka následující pracovní den s garancí výrobce o dodávce identického náhradního dílu po celou dobu záruky. Hmotnost max 1,5kg.</t>
    </r>
  </si>
  <si>
    <t>Velikost 15,6" s procesorem o výkonu PassMark CPU 7900b, IPS display s rozlišením min. 1920x1080, diskrétní grafická karta s min. 4 GB pamětí, operační paměť min. 8GB DDR4 v prvním slotu, pevný disk min. 250GB NVMe SSD, rozhraní min. 2x USB 3.1, výstup 1xHDMI, čtečka karet Smart Card, TPM čip ve verzi 2.0,NFC, čtečka otisku prstu,  vestavěná síťová karta s podporou 10/100/1000BaseT, Bluetooth v5.0, WiFi 802.11a,c, webkamera, podsvícená klávesnice s numerickou částí, dokovací konektor (dokování lze přes USB-C thunderbolt), s operačním systémem Windows 10 Professional v české verzi. Záruka minimálně 36 měsíců s opravou u zákazníka následující pracovní den s garancí výrobce o dodávce identického náhradního dílu po celou dobu záruky. Hmotnost max 1,8kg.</t>
  </si>
  <si>
    <t>Multifunkce ČB, formát A4, technologie LASER nebo LED, rozlišení tisku minimálně 1200x1200dpi, rychlost tisku minimálně 28st/min, duplex, Ethernet, USB 2.0 nebo vyšší. ČB a barevné skenování, rozlišení skenu min. 600dpi, min. 15 barevných skenů/min, automatický podavač dokumentů, ovládání pomocí LCD displeje.</t>
  </si>
  <si>
    <t>Multifunkce  barevná, formát A4, technologie LASER, LED nebo Inkoust, rozlišení tisku minimálně 600x600dpi, rychlost tisku minimálně 40st/min v barvě, duplex, Ethernet, USB 2.0 nebo vyšší. Dále podpora faxu, ČB a barevné skenování, rozlišení skenu min. 1200dpi, min. 25 barevných skenů/min, automatický oboustranný podavač dokumentů, ovládání pomocí LCD displeje.</t>
  </si>
  <si>
    <t>Multifunkce  barevná, formát A4, technologie LASER nebo LED, rozlišení tisku minimálně 600x600dpi, rychlost tisku minimálně 21st/min v barvě, duplex, Ethernet, USB 2.0 nebo vyšší. Dále podpora faxu, ČB a barevné skenování, rozlišení skenu min. 1200dpi, min. 20 barevných skenů/min, automatický oboustranný podavač dokumentů, ovládání pomocí LCD displeje.</t>
  </si>
  <si>
    <t>Doplnění vybavení k notebookům a tenkým notebookům (vč. grafických)</t>
  </si>
  <si>
    <t>Podrobnosti předmětu plnění (specifikace a položkový výkaz) - část 2 veřejné zakázky - Software</t>
  </si>
  <si>
    <t>Jednotková cena s DPH
(Kč)</t>
  </si>
  <si>
    <t xml:space="preserve">Podmínkou dodávky je integrace dodávaných licencí do našeho zákaznického přehledu na specializovaných stránkách výrobce pod naším zákaznickým číslem PCN 9A3DD796 (případně A11FD877).
Licence budou dodány v měsíčních intervalech v souladu s licenčními podmínkami. </t>
  </si>
  <si>
    <t>Windows 10 upgrade
[FQC-09551]</t>
  </si>
  <si>
    <t>Microsoft Office 2019 Standard
[021-10559]</t>
  </si>
  <si>
    <t>Microsoft Office 2019 ProPlus 
[79P-05582]</t>
  </si>
  <si>
    <t>Tenký notebook 14 grafický</t>
  </si>
  <si>
    <t>Tenký notebook 15 grafický</t>
  </si>
  <si>
    <t>Variantně poptáváme jako rozšíření nebo změnu pro výše uvedenou specifikaci tenký notebook 15 grafický</t>
  </si>
  <si>
    <t>bezdrátová bluetooth myš, 3 tlačítka (včetně kolečka).</t>
  </si>
  <si>
    <t>Velikost 23", IPS antireflexní filtr s LED podsvícením, s rozlišením min. 1920x1080, odezva do 5ms, rozhraní minimálně 1x DisplayPort 1.2, 1x HDMI 1.4, 1x VGA a 3x USB 3.0, černé provedení, výškově nastavitelný. Záruka minimálně 36 měsíců s opravou u zákazníka následující pracovní den s garancí výrobce o dodávce identického náhradního dílu po celou dobu záruky. Je požadována plná kompatibilta se stolními počitači, pracovními stanicemi, notebooky, tenkými notebooky (vč. grafických).</t>
  </si>
  <si>
    <t>Velikost 24", LED, matná obrazovka, s rozlišením min. 1920x1200, IPS, odezva do 5ms, rozhraní minimálně 1x DisplayPort 1.2, 1x HDMI 1.4, 1x DVI-D, 3x USB 3.0, 2x USB-C (1x odesílání dat, napájení až 15 W). Záruka minimálně 36 měsíců s opravou u zákazníka následující pracovní den s garancí výrobce o dodávce identického náhradního dílu po celou dobu záruky.Je požadována plná kompatibilta se stolními počitači, pracovními stanicemi, notebooky, tenkými notebooky (vč. grafických).</t>
  </si>
  <si>
    <t>Velikost 27", LED, matná obrazovka, s rozlišením min. 2560x1440, IPS, odezva do 5ms, rozhraní minimálně 1x DisplayPort 1.2, 1x HDMI 1.4, 1x DVI, 3x USB 3.0, 2x UCB-C 2x USB-C (1x odesílání dat, napájení až 15 W). Záruka minimálně 36 měsíců s opravou u zákazníka následující pracovní den s garancí výrobce o dodávce identického náhradního dílu po celou dobu záruky.Je požadována plná kompatibilta se stolními počitači, pracovními stanicemi, notebooky, tenkými notebooky (vč. grafických).</t>
  </si>
  <si>
    <r>
      <t xml:space="preserve">S ohledem na standardizaci pořizovaného spotřebního materiálu požadujeme, aby výše specifikované tiskárny a multifunkce byly osaditelné alespoň jedním typem z výčtu podporovaných spotřebních materiálů: 
toner 45807102, 45807106, 45807111, 46508712, 46508711, 46508710, 46508709,CF259A, CF230A, CF540A, CF541A, CF542A, CF543A, L0S07AE, F6T81AE, F6T82AE, F6T83AE, C-EXV 50, 46490608, 46490607, 46490606, 46490605
obrazový  válec 44574302, 44968301, CF232A, C-EXV 50, 46484108, 46484107, 46484106, 46484105, HP W2030A, HP W2031A, HP W2032A, HP W2033A
Jako standardní vybavení všech výše uvedených tiskáren je požadováno:
- propojovací kabel USB na spojení tiskárny s počítačem delší než 2 m
- pohyblivý napájecí kabel minimálně 1,5 m s vidlicí CEE 7/7 (E/F)
- plná kompatibilita s operačními systémy Microsoft Windows 7, Windows 8, Windows 10 ve verzi 32 i 64-bit deklarovaná výrobcem
- podpora jazyka minimálně PCL5e, PCL6
Záruka na tiskárny je požadována v trvání minimálně 36 měsíců. 
</t>
    </r>
  </si>
  <si>
    <t>Celkem:</t>
  </si>
  <si>
    <t>rozšíření na 16GB RAM</t>
  </si>
  <si>
    <t>rozšíření na 512GB SSD</t>
  </si>
  <si>
    <t>rozšíření na 1TB SSD</t>
  </si>
  <si>
    <t>rozšíření NVMe na 512GB SSD</t>
  </si>
  <si>
    <t>rozšíření NVMe na 1TB SSD</t>
  </si>
  <si>
    <t>prodloužení záruky na minimálně 60 měsíců, s opravou u zákazníka následující pracovní den s garancí výrobce o dodávce identického náhradního dílu po celou dobu záruky</t>
  </si>
  <si>
    <t>USB klávesnice s podporou české diakritiky, černé provedení, bez multimediálních tlačítek. Je požadována plná kompatibilta s notebooky, tenkými notebooky (vč. grafických).</t>
  </si>
  <si>
    <r>
      <t xml:space="preserve">USB myš s laserovým senzorem, 3 tlačítka (včetně kolečka). Je požadována plná kompatibilta </t>
    </r>
    <r>
      <rPr>
        <sz val="11"/>
        <rFont val="Calibri"/>
        <family val="2"/>
      </rPr>
      <t>s notebooky, tenkými notebooky (vč. grafických).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</si>
</sst>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Kč&quot;* #,##0.00_);_(&quot;Kč&quot;* \(#,##0.00\);_(&quot;Kč&quot;* &quot;-&quot;??_);_(@_)"/>
    <numFmt numFmtId="165" formatCode="_(* #,##0.00_);_(* \(#,##0.00\);_(* &quot;-&quot;??_);_(@_)"/>
    <numFmt numFmtId="166" formatCode="_-* #,##0\ _K_č_-;\-* #,##0\ _K_č_-;_-* &quot;-&quot;??\ _K_č_-;_-@_-"/>
    <numFmt numFmtId="167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Verdana"/>
      <family val="2"/>
    </font>
    <font>
      <sz val="7"/>
      <color indexed="8"/>
      <name val="Tahoma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20"/>
      <name val="Calibri"/>
      <family val="2"/>
    </font>
    <font>
      <b/>
      <sz val="11"/>
      <color rgb="FF1F497D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trike/>
      <sz val="11"/>
      <name val="Calibri"/>
      <family val="2"/>
    </font>
    <font>
      <strike/>
      <sz val="11"/>
      <color rgb="FF00B0F0"/>
      <name val="Calibri"/>
      <family val="2"/>
    </font>
    <font>
      <b/>
      <strike/>
      <sz val="11"/>
      <name val="Calibri"/>
      <family val="2"/>
    </font>
    <font>
      <strike/>
      <sz val="11"/>
      <color theme="1"/>
      <name val="Calibri"/>
      <family val="2"/>
      <scheme val="minor"/>
    </font>
    <font>
      <strike/>
      <sz val="11"/>
      <color rgb="FF00B0F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9" tint="-0.2499700039625167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medium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2" borderId="0">
      <alignment horizontal="right" vertical="center"/>
      <protection/>
    </xf>
    <xf numFmtId="164" fontId="2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08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4" fontId="8" fillId="0" borderId="0" xfId="0" applyNumberFormat="1" applyFont="1" applyFill="1" applyBorder="1" applyAlignment="1">
      <alignment horizontal="right" vertical="center" wrapText="1" indent="1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4" fontId="8" fillId="3" borderId="3" xfId="0" applyNumberFormat="1" applyFont="1" applyFill="1" applyBorder="1" applyAlignment="1">
      <alignment horizontal="right" vertical="center" wrapText="1" indent="1"/>
    </xf>
    <xf numFmtId="4" fontId="8" fillId="3" borderId="4" xfId="0" applyNumberFormat="1" applyFont="1" applyFill="1" applyBorder="1" applyAlignment="1">
      <alignment horizontal="right" vertical="center" wrapText="1" inden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4" borderId="5" xfId="0" applyFont="1" applyFill="1" applyBorder="1" applyAlignment="1">
      <alignment horizontal="center" vertical="center" wrapText="1"/>
    </xf>
    <xf numFmtId="166" fontId="6" fillId="4" borderId="5" xfId="26" applyNumberFormat="1" applyFont="1" applyFill="1" applyBorder="1" applyAlignment="1">
      <alignment horizontal="center" vertical="center" wrapText="1"/>
    </xf>
    <xf numFmtId="4" fontId="8" fillId="3" borderId="6" xfId="0" applyNumberFormat="1" applyFont="1" applyFill="1" applyBorder="1" applyAlignment="1">
      <alignment horizontal="right" vertical="center" wrapText="1" indent="1"/>
    </xf>
    <xf numFmtId="4" fontId="8" fillId="3" borderId="7" xfId="0" applyNumberFormat="1" applyFont="1" applyFill="1" applyBorder="1" applyAlignment="1">
      <alignment horizontal="right" vertical="center" wrapText="1" indent="1"/>
    </xf>
    <xf numFmtId="0" fontId="8" fillId="0" borderId="8" xfId="0" applyFont="1" applyFill="1" applyBorder="1" applyAlignment="1">
      <alignment horizontal="left" vertical="center" wrapText="1"/>
    </xf>
    <xf numFmtId="16" fontId="6" fillId="0" borderId="9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4" fontId="6" fillId="3" borderId="11" xfId="0" applyNumberFormat="1" applyFont="1" applyFill="1" applyBorder="1" applyAlignment="1">
      <alignment horizontal="right" vertical="center" indent="1"/>
    </xf>
    <xf numFmtId="0" fontId="6" fillId="0" borderId="0" xfId="0" applyFont="1" applyAlignment="1">
      <alignment horizontal="right" vertical="center" indent="1"/>
    </xf>
    <xf numFmtId="0" fontId="8" fillId="0" borderId="8" xfId="0" applyFont="1" applyFill="1" applyBorder="1" applyAlignment="1">
      <alignment horizontal="left" vertical="top" wrapText="1"/>
    </xf>
    <xf numFmtId="4" fontId="8" fillId="3" borderId="2" xfId="26" applyNumberFormat="1" applyFont="1" applyFill="1" applyBorder="1" applyAlignment="1">
      <alignment horizontal="right" vertical="center" indent="1"/>
    </xf>
    <xf numFmtId="4" fontId="8" fillId="3" borderId="1" xfId="26" applyNumberFormat="1" applyFont="1" applyFill="1" applyBorder="1" applyAlignment="1">
      <alignment horizontal="right" vertical="center" indent="1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" fontId="8" fillId="3" borderId="8" xfId="26" applyNumberFormat="1" applyFont="1" applyFill="1" applyBorder="1" applyAlignment="1">
      <alignment horizontal="right" vertical="center" indent="1"/>
    </xf>
    <xf numFmtId="4" fontId="8" fillId="3" borderId="10" xfId="26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left" vertical="center" wrapText="1" indent="1"/>
    </xf>
    <xf numFmtId="0" fontId="6" fillId="5" borderId="8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 wrapText="1"/>
    </xf>
    <xf numFmtId="0" fontId="6" fillId="5" borderId="1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left" vertical="center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166" fontId="6" fillId="4" borderId="13" xfId="26" applyNumberFormat="1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" fontId="8" fillId="3" borderId="16" xfId="26" applyNumberFormat="1" applyFont="1" applyFill="1" applyBorder="1" applyAlignment="1">
      <alignment horizontal="right" vertical="center" indent="1"/>
    </xf>
    <xf numFmtId="0" fontId="8" fillId="0" borderId="17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6" fillId="0" borderId="0" xfId="0" applyNumberFormat="1" applyFont="1" applyAlignment="1">
      <alignment horizontal="right" vertical="center" indent="1"/>
    </xf>
    <xf numFmtId="167" fontId="6" fillId="0" borderId="0" xfId="0" applyNumberFormat="1" applyFont="1" applyAlignment="1">
      <alignment horizontal="center" vertical="center"/>
    </xf>
    <xf numFmtId="16" fontId="6" fillId="0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4" fontId="13" fillId="0" borderId="0" xfId="26" applyNumberFormat="1" applyFont="1" applyFill="1" applyBorder="1" applyAlignment="1">
      <alignment horizontal="right" vertical="center" indent="1"/>
    </xf>
    <xf numFmtId="4" fontId="13" fillId="0" borderId="0" xfId="0" applyNumberFormat="1" applyFont="1" applyFill="1" applyBorder="1" applyAlignment="1">
      <alignment horizontal="right" vertical="center" wrapText="1" indent="1"/>
    </xf>
    <xf numFmtId="4" fontId="14" fillId="0" borderId="0" xfId="26" applyNumberFormat="1" applyFont="1" applyFill="1" applyBorder="1" applyAlignment="1">
      <alignment horizontal="right" vertical="center" indent="1"/>
    </xf>
    <xf numFmtId="4" fontId="14" fillId="0" borderId="0" xfId="0" applyNumberFormat="1" applyFont="1" applyFill="1" applyBorder="1" applyAlignment="1">
      <alignment horizontal="right" vertical="center" wrapText="1" indent="1"/>
    </xf>
    <xf numFmtId="0" fontId="6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indent="1"/>
    </xf>
    <xf numFmtId="4" fontId="6" fillId="0" borderId="0" xfId="0" applyNumberFormat="1" applyFont="1" applyFill="1" applyBorder="1" applyAlignment="1">
      <alignment horizontal="right" vertical="center" indent="1"/>
    </xf>
    <xf numFmtId="4" fontId="6" fillId="3" borderId="11" xfId="26" applyNumberFormat="1" applyFont="1" applyFill="1" applyBorder="1" applyAlignment="1">
      <alignment horizontal="right" vertical="center" indent="1"/>
    </xf>
    <xf numFmtId="4" fontId="6" fillId="3" borderId="11" xfId="0" applyNumberFormat="1" applyFont="1" applyFill="1" applyBorder="1" applyAlignment="1">
      <alignment horizontal="right" vertical="center" wrapText="1" indent="1"/>
    </xf>
    <xf numFmtId="0" fontId="15" fillId="0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top" wrapText="1"/>
    </xf>
    <xf numFmtId="16" fontId="6" fillId="0" borderId="18" xfId="0" applyNumberFormat="1" applyFont="1" applyFill="1" applyBorder="1" applyAlignment="1">
      <alignment horizontal="center" vertical="center"/>
    </xf>
    <xf numFmtId="16" fontId="6" fillId="0" borderId="15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top" wrapText="1"/>
    </xf>
    <xf numFmtId="16" fontId="6" fillId="0" borderId="17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top" wrapText="1"/>
    </xf>
    <xf numFmtId="16" fontId="15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wrapText="1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horizontal="left" vertical="top" wrapText="1"/>
    </xf>
    <xf numFmtId="0" fontId="10" fillId="6" borderId="9" xfId="0" applyFont="1" applyFill="1" applyBorder="1" applyAlignment="1">
      <alignment horizontal="left" vertical="center"/>
    </xf>
    <xf numFmtId="0" fontId="10" fillId="6" borderId="10" xfId="0" applyFont="1" applyFill="1" applyBorder="1" applyAlignment="1">
      <alignment horizontal="left" vertical="center"/>
    </xf>
    <xf numFmtId="0" fontId="10" fillId="6" borderId="7" xfId="0" applyFont="1" applyFill="1" applyBorder="1" applyAlignment="1">
      <alignment horizontal="left" vertical="center"/>
    </xf>
    <xf numFmtId="0" fontId="6" fillId="5" borderId="19" xfId="0" applyFont="1" applyFill="1" applyBorder="1" applyAlignment="1">
      <alignment horizontal="left" vertical="top" wrapText="1"/>
    </xf>
    <xf numFmtId="0" fontId="6" fillId="5" borderId="5" xfId="0" applyFont="1" applyFill="1" applyBorder="1" applyAlignment="1">
      <alignment horizontal="left" vertical="top" wrapText="1"/>
    </xf>
    <xf numFmtId="0" fontId="6" fillId="5" borderId="20" xfId="0" applyFont="1" applyFill="1" applyBorder="1" applyAlignment="1">
      <alignment horizontal="left" vertical="top" wrapText="1"/>
    </xf>
    <xf numFmtId="0" fontId="10" fillId="6" borderId="21" xfId="0" applyFont="1" applyFill="1" applyBorder="1" applyAlignment="1">
      <alignment horizontal="left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  <cellStyle name="normální 3" xfId="22"/>
    <cellStyle name="normální 4" xfId="23"/>
    <cellStyle name="S5M1" xfId="24"/>
    <cellStyle name="Měna 2 2" xfId="25"/>
    <cellStyle name="Čárka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I114"/>
  <sheetViews>
    <sheetView tabSelected="1" zoomScale="85" zoomScaleNormal="85" workbookViewId="0" topLeftCell="A1">
      <pane xSplit="1" ySplit="2" topLeftCell="B3" activePane="bottomRight" state="frozen"/>
      <selection pane="topRight" activeCell="B1" sqref="B1"/>
      <selection pane="bottomLeft" activeCell="A3" sqref="A3"/>
      <selection pane="bottomRight" activeCell="E10" sqref="E10"/>
    </sheetView>
  </sheetViews>
  <sheetFormatPr defaultColWidth="9.140625" defaultRowHeight="15"/>
  <cols>
    <col min="1" max="1" width="10.28125" style="2" customWidth="1"/>
    <col min="2" max="2" width="28.7109375" style="4" customWidth="1"/>
    <col min="3" max="3" width="115.28125" style="2" customWidth="1"/>
    <col min="4" max="4" width="13.8515625" style="1" customWidth="1"/>
    <col min="5" max="6" width="25.7109375" style="1" customWidth="1"/>
    <col min="7" max="7" width="25.28125" style="1" bestFit="1" customWidth="1"/>
    <col min="8" max="8" width="17.00390625" style="1" bestFit="1" customWidth="1"/>
    <col min="9" max="9" width="32.28125" style="8" customWidth="1"/>
    <col min="10" max="10" width="2.28125" style="3" customWidth="1"/>
    <col min="11" max="11" width="114.57421875" style="3" bestFit="1" customWidth="1"/>
    <col min="12" max="13" width="9.140625" style="3" customWidth="1"/>
    <col min="14" max="14" width="9.8515625" style="3" bestFit="1" customWidth="1"/>
    <col min="15" max="16384" width="9.140625" style="3" customWidth="1"/>
  </cols>
  <sheetData>
    <row r="1" spans="1:9" ht="27" thickBot="1">
      <c r="A1" s="101" t="s">
        <v>83</v>
      </c>
      <c r="B1" s="102"/>
      <c r="C1" s="102"/>
      <c r="D1" s="102"/>
      <c r="E1" s="102"/>
      <c r="F1" s="103"/>
      <c r="H1" s="14"/>
      <c r="I1" s="7"/>
    </row>
    <row r="2" spans="1:9" ht="30.75" thickBot="1">
      <c r="A2" s="21" t="s">
        <v>0</v>
      </c>
      <c r="B2" s="21" t="s">
        <v>62</v>
      </c>
      <c r="C2" s="21" t="s">
        <v>63</v>
      </c>
      <c r="D2" s="21" t="s">
        <v>84</v>
      </c>
      <c r="E2" s="22" t="s">
        <v>88</v>
      </c>
      <c r="F2" s="21" t="s">
        <v>87</v>
      </c>
      <c r="G2" s="40"/>
      <c r="H2" s="15"/>
      <c r="I2" s="7"/>
    </row>
    <row r="3" spans="1:9" ht="135">
      <c r="A3" s="85" t="s">
        <v>1</v>
      </c>
      <c r="B3" s="48" t="s">
        <v>15</v>
      </c>
      <c r="C3" s="25" t="s">
        <v>103</v>
      </c>
      <c r="D3" s="34">
        <v>70</v>
      </c>
      <c r="E3" s="38"/>
      <c r="F3" s="23">
        <f aca="true" t="shared" si="0" ref="F3:F34">D3*E3</f>
        <v>0</v>
      </c>
      <c r="G3" s="12"/>
      <c r="H3" s="41"/>
      <c r="I3" s="51"/>
    </row>
    <row r="4" spans="1:9" ht="15">
      <c r="A4" s="86"/>
      <c r="B4" s="84" t="s">
        <v>92</v>
      </c>
      <c r="C4" s="16" t="s">
        <v>81</v>
      </c>
      <c r="D4" s="35">
        <v>3</v>
      </c>
      <c r="E4" s="32"/>
      <c r="F4" s="17">
        <f t="shared" si="0"/>
        <v>0</v>
      </c>
      <c r="G4" s="12"/>
      <c r="H4" s="13"/>
      <c r="I4" s="10"/>
    </row>
    <row r="5" spans="1:9" ht="15">
      <c r="A5" s="86"/>
      <c r="B5" s="84"/>
      <c r="C5" s="16" t="s">
        <v>104</v>
      </c>
      <c r="D5" s="35">
        <v>3</v>
      </c>
      <c r="E5" s="32"/>
      <c r="F5" s="17">
        <f t="shared" si="0"/>
        <v>0</v>
      </c>
      <c r="G5" s="12"/>
      <c r="H5" s="13"/>
      <c r="I5" s="9"/>
    </row>
    <row r="6" spans="1:9" ht="15">
      <c r="A6" s="86"/>
      <c r="B6" s="84"/>
      <c r="C6" s="16" t="s">
        <v>94</v>
      </c>
      <c r="D6" s="35">
        <v>3</v>
      </c>
      <c r="E6" s="32"/>
      <c r="F6" s="17">
        <f t="shared" si="0"/>
        <v>0</v>
      </c>
      <c r="G6" s="12"/>
      <c r="H6" s="13"/>
      <c r="I6" s="9"/>
    </row>
    <row r="7" spans="1:9" ht="15">
      <c r="A7" s="86"/>
      <c r="B7" s="84"/>
      <c r="C7" s="16" t="s">
        <v>105</v>
      </c>
      <c r="D7" s="35">
        <v>3</v>
      </c>
      <c r="E7" s="32"/>
      <c r="F7" s="17">
        <f t="shared" si="0"/>
        <v>0</v>
      </c>
      <c r="G7" s="12"/>
      <c r="H7" s="13"/>
      <c r="I7" s="9"/>
    </row>
    <row r="8" spans="1:9" ht="15">
      <c r="A8" s="86"/>
      <c r="B8" s="84"/>
      <c r="C8" s="16" t="s">
        <v>93</v>
      </c>
      <c r="D8" s="35">
        <v>3</v>
      </c>
      <c r="E8" s="32"/>
      <c r="F8" s="17">
        <f t="shared" si="0"/>
        <v>0</v>
      </c>
      <c r="G8" s="12"/>
      <c r="H8" s="13"/>
      <c r="I8" s="9"/>
    </row>
    <row r="9" spans="1:9" ht="15">
      <c r="A9" s="86"/>
      <c r="B9" s="84"/>
      <c r="C9" s="16" t="s">
        <v>101</v>
      </c>
      <c r="D9" s="35">
        <v>3</v>
      </c>
      <c r="E9" s="32"/>
      <c r="F9" s="17">
        <f t="shared" si="0"/>
        <v>0</v>
      </c>
      <c r="G9" s="12"/>
      <c r="H9" s="13"/>
      <c r="I9" s="9"/>
    </row>
    <row r="10" spans="1:9" ht="15.75" thickBot="1">
      <c r="A10" s="86"/>
      <c r="B10" s="84"/>
      <c r="C10" s="16" t="s">
        <v>106</v>
      </c>
      <c r="D10" s="35">
        <v>3</v>
      </c>
      <c r="E10" s="32"/>
      <c r="F10" s="17">
        <f t="shared" si="0"/>
        <v>0</v>
      </c>
      <c r="G10" s="12"/>
      <c r="H10" s="16"/>
      <c r="I10" s="51"/>
    </row>
    <row r="11" spans="1:9" ht="135">
      <c r="A11" s="85" t="s">
        <v>6</v>
      </c>
      <c r="B11" s="45" t="s">
        <v>16</v>
      </c>
      <c r="C11" s="25" t="s">
        <v>82</v>
      </c>
      <c r="D11" s="34">
        <v>25</v>
      </c>
      <c r="E11" s="38"/>
      <c r="F11" s="23">
        <f t="shared" si="0"/>
        <v>0</v>
      </c>
      <c r="G11" s="12"/>
      <c r="H11" s="13"/>
      <c r="I11" s="9"/>
    </row>
    <row r="12" spans="1:9" ht="150">
      <c r="A12" s="86"/>
      <c r="B12" s="43" t="s">
        <v>90</v>
      </c>
      <c r="C12" s="16" t="s">
        <v>65</v>
      </c>
      <c r="D12" s="35">
        <v>2</v>
      </c>
      <c r="E12" s="32"/>
      <c r="F12" s="17">
        <f t="shared" si="0"/>
        <v>0</v>
      </c>
      <c r="G12" s="12"/>
      <c r="H12" s="13"/>
      <c r="I12" s="9"/>
    </row>
    <row r="13" spans="1:9" ht="60.75" thickBot="1">
      <c r="A13" s="88"/>
      <c r="B13" s="44" t="s">
        <v>91</v>
      </c>
      <c r="C13" s="5" t="s">
        <v>5</v>
      </c>
      <c r="D13" s="36">
        <v>1</v>
      </c>
      <c r="E13" s="33"/>
      <c r="F13" s="18">
        <f t="shared" si="0"/>
        <v>0</v>
      </c>
      <c r="G13" s="12"/>
      <c r="H13" s="13"/>
      <c r="I13" s="9"/>
    </row>
    <row r="14" spans="1:9" ht="180" customHeight="1">
      <c r="A14" s="85" t="s">
        <v>2</v>
      </c>
      <c r="B14" s="48" t="s">
        <v>17</v>
      </c>
      <c r="C14" s="25" t="s">
        <v>107</v>
      </c>
      <c r="D14" s="34">
        <v>3</v>
      </c>
      <c r="E14" s="38"/>
      <c r="F14" s="23">
        <f t="shared" si="0"/>
        <v>0</v>
      </c>
      <c r="G14" s="12"/>
      <c r="H14" s="13"/>
      <c r="I14" s="9"/>
    </row>
    <row r="15" spans="1:9" ht="15">
      <c r="A15" s="86"/>
      <c r="B15" s="84" t="s">
        <v>45</v>
      </c>
      <c r="C15" s="16" t="s">
        <v>108</v>
      </c>
      <c r="D15" s="35">
        <v>2</v>
      </c>
      <c r="E15" s="32"/>
      <c r="F15" s="17">
        <f t="shared" si="0"/>
        <v>0</v>
      </c>
      <c r="G15" s="12"/>
      <c r="H15" s="13"/>
      <c r="I15" s="9"/>
    </row>
    <row r="16" spans="1:9" ht="15">
      <c r="A16" s="86"/>
      <c r="B16" s="84"/>
      <c r="C16" s="16" t="s">
        <v>109</v>
      </c>
      <c r="D16" s="35">
        <v>1</v>
      </c>
      <c r="E16" s="32"/>
      <c r="F16" s="17">
        <f t="shared" si="0"/>
        <v>0</v>
      </c>
      <c r="G16" s="12"/>
      <c r="H16" s="13"/>
      <c r="I16" s="9"/>
    </row>
    <row r="17" spans="1:9" ht="30">
      <c r="A17" s="86"/>
      <c r="B17" s="84"/>
      <c r="C17" s="16" t="s">
        <v>110</v>
      </c>
      <c r="D17" s="35">
        <v>1</v>
      </c>
      <c r="E17" s="32"/>
      <c r="F17" s="17">
        <f t="shared" si="0"/>
        <v>0</v>
      </c>
      <c r="G17" s="12"/>
      <c r="H17" s="13"/>
      <c r="I17" s="11"/>
    </row>
    <row r="18" spans="1:9" ht="15">
      <c r="A18" s="86"/>
      <c r="B18" s="84"/>
      <c r="C18" s="16" t="s">
        <v>18</v>
      </c>
      <c r="D18" s="35">
        <v>2</v>
      </c>
      <c r="E18" s="32"/>
      <c r="F18" s="17">
        <f t="shared" si="0"/>
        <v>0</v>
      </c>
      <c r="G18" s="12"/>
      <c r="H18" s="13"/>
      <c r="I18" s="9"/>
    </row>
    <row r="19" spans="1:9" ht="15">
      <c r="A19" s="86"/>
      <c r="B19" s="84"/>
      <c r="C19" s="16" t="s">
        <v>19</v>
      </c>
      <c r="D19" s="35">
        <v>1</v>
      </c>
      <c r="E19" s="32"/>
      <c r="F19" s="17">
        <f t="shared" si="0"/>
        <v>0</v>
      </c>
      <c r="G19" s="12"/>
      <c r="H19" s="13"/>
      <c r="I19" s="9"/>
    </row>
    <row r="20" spans="1:9" ht="15.75" thickBot="1">
      <c r="A20" s="88"/>
      <c r="B20" s="87"/>
      <c r="C20" s="5" t="s">
        <v>52</v>
      </c>
      <c r="D20" s="36">
        <v>1</v>
      </c>
      <c r="E20" s="33"/>
      <c r="F20" s="18">
        <f t="shared" si="0"/>
        <v>0</v>
      </c>
      <c r="G20" s="12"/>
      <c r="H20" s="13"/>
      <c r="I20" s="9"/>
    </row>
    <row r="21" spans="1:9" ht="150">
      <c r="A21" s="85" t="s">
        <v>3</v>
      </c>
      <c r="B21" s="48" t="s">
        <v>20</v>
      </c>
      <c r="C21" s="25" t="s">
        <v>111</v>
      </c>
      <c r="D21" s="34">
        <v>3</v>
      </c>
      <c r="E21" s="38"/>
      <c r="F21" s="23">
        <f t="shared" si="0"/>
        <v>0</v>
      </c>
      <c r="G21" s="12"/>
      <c r="H21" s="13"/>
      <c r="I21" s="9"/>
    </row>
    <row r="22" spans="1:9" ht="15" customHeight="1">
      <c r="A22" s="86"/>
      <c r="B22" s="104" t="s">
        <v>45</v>
      </c>
      <c r="C22" s="16" t="s">
        <v>108</v>
      </c>
      <c r="D22" s="35">
        <v>1</v>
      </c>
      <c r="E22" s="32"/>
      <c r="F22" s="17">
        <f t="shared" si="0"/>
        <v>0</v>
      </c>
      <c r="G22" s="12"/>
      <c r="H22" s="13"/>
      <c r="I22" s="9"/>
    </row>
    <row r="23" spans="1:9" ht="30">
      <c r="A23" s="86"/>
      <c r="B23" s="105"/>
      <c r="C23" s="16" t="s">
        <v>112</v>
      </c>
      <c r="D23" s="35">
        <v>1</v>
      </c>
      <c r="E23" s="32"/>
      <c r="F23" s="17">
        <f t="shared" si="0"/>
        <v>0</v>
      </c>
      <c r="G23" s="12"/>
      <c r="H23" s="13"/>
      <c r="I23" s="9"/>
    </row>
    <row r="24" spans="1:9" ht="30">
      <c r="A24" s="86"/>
      <c r="B24" s="105"/>
      <c r="C24" s="16" t="s">
        <v>113</v>
      </c>
      <c r="D24" s="35">
        <v>1</v>
      </c>
      <c r="E24" s="32"/>
      <c r="F24" s="17">
        <f t="shared" si="0"/>
        <v>0</v>
      </c>
      <c r="G24" s="12"/>
      <c r="H24" s="13"/>
      <c r="I24" s="9"/>
    </row>
    <row r="25" spans="1:9" ht="15">
      <c r="A25" s="86"/>
      <c r="B25" s="105"/>
      <c r="C25" s="16" t="s">
        <v>18</v>
      </c>
      <c r="D25" s="35">
        <v>1</v>
      </c>
      <c r="E25" s="32"/>
      <c r="F25" s="17">
        <f t="shared" si="0"/>
        <v>0</v>
      </c>
      <c r="G25" s="12"/>
      <c r="H25" s="13"/>
      <c r="I25" s="9"/>
    </row>
    <row r="26" spans="1:9" ht="15.75" thickBot="1">
      <c r="A26" s="88"/>
      <c r="B26" s="106"/>
      <c r="C26" s="5" t="s">
        <v>19</v>
      </c>
      <c r="D26" s="36">
        <v>1</v>
      </c>
      <c r="E26" s="33"/>
      <c r="F26" s="18">
        <f t="shared" si="0"/>
        <v>0</v>
      </c>
      <c r="G26" s="12"/>
      <c r="H26" s="13"/>
      <c r="I26" s="9"/>
    </row>
    <row r="27" spans="1:9" ht="90">
      <c r="A27" s="85" t="s">
        <v>4</v>
      </c>
      <c r="B27" s="48" t="s">
        <v>21</v>
      </c>
      <c r="C27" s="31" t="s">
        <v>114</v>
      </c>
      <c r="D27" s="34">
        <v>5</v>
      </c>
      <c r="E27" s="38"/>
      <c r="F27" s="23">
        <f t="shared" si="0"/>
        <v>0</v>
      </c>
      <c r="G27" s="12"/>
      <c r="H27" s="13"/>
      <c r="I27" s="9"/>
    </row>
    <row r="28" spans="1:9" ht="15">
      <c r="A28" s="86"/>
      <c r="B28" s="84" t="s">
        <v>43</v>
      </c>
      <c r="C28" s="16" t="s">
        <v>12</v>
      </c>
      <c r="D28" s="35">
        <v>1</v>
      </c>
      <c r="E28" s="32"/>
      <c r="F28" s="17">
        <f t="shared" si="0"/>
        <v>0</v>
      </c>
      <c r="G28" s="12"/>
      <c r="H28" s="13"/>
      <c r="I28" s="9"/>
    </row>
    <row r="29" spans="1:9" ht="15">
      <c r="A29" s="86"/>
      <c r="B29" s="84"/>
      <c r="C29" s="16" t="s">
        <v>29</v>
      </c>
      <c r="D29" s="35">
        <v>1</v>
      </c>
      <c r="E29" s="32"/>
      <c r="F29" s="17">
        <f t="shared" si="0"/>
        <v>0</v>
      </c>
      <c r="G29" s="12"/>
      <c r="H29" s="13"/>
      <c r="I29" s="9"/>
    </row>
    <row r="30" spans="1:9" ht="15">
      <c r="A30" s="86"/>
      <c r="B30" s="84"/>
      <c r="C30" s="16" t="s">
        <v>66</v>
      </c>
      <c r="D30" s="35">
        <v>5</v>
      </c>
      <c r="E30" s="32"/>
      <c r="F30" s="17">
        <f t="shared" si="0"/>
        <v>0</v>
      </c>
      <c r="G30" s="12"/>
      <c r="H30" s="13"/>
      <c r="I30" s="11"/>
    </row>
    <row r="31" spans="1:9" ht="15">
      <c r="A31" s="86"/>
      <c r="B31" s="84"/>
      <c r="C31" s="16" t="s">
        <v>11</v>
      </c>
      <c r="D31" s="35">
        <v>1</v>
      </c>
      <c r="E31" s="32"/>
      <c r="F31" s="17">
        <f t="shared" si="0"/>
        <v>0</v>
      </c>
      <c r="G31" s="12"/>
      <c r="H31" s="13"/>
      <c r="I31" s="9"/>
    </row>
    <row r="32" spans="1:9" ht="15">
      <c r="A32" s="86"/>
      <c r="B32" s="84"/>
      <c r="C32" s="16" t="s">
        <v>28</v>
      </c>
      <c r="D32" s="35">
        <v>1</v>
      </c>
      <c r="E32" s="32"/>
      <c r="F32" s="17">
        <f t="shared" si="0"/>
        <v>0</v>
      </c>
      <c r="G32" s="12"/>
      <c r="H32" s="13"/>
      <c r="I32" s="9"/>
    </row>
    <row r="33" spans="1:9" ht="15">
      <c r="A33" s="86"/>
      <c r="B33" s="84"/>
      <c r="C33" s="16" t="s">
        <v>14</v>
      </c>
      <c r="D33" s="35">
        <v>1</v>
      </c>
      <c r="E33" s="32"/>
      <c r="F33" s="17">
        <f t="shared" si="0"/>
        <v>0</v>
      </c>
      <c r="G33" s="12"/>
      <c r="H33" s="13"/>
      <c r="I33" s="9"/>
    </row>
    <row r="34" spans="1:9" ht="15">
      <c r="A34" s="86"/>
      <c r="B34" s="84"/>
      <c r="C34" s="16" t="s">
        <v>115</v>
      </c>
      <c r="D34" s="35">
        <v>1</v>
      </c>
      <c r="E34" s="32"/>
      <c r="F34" s="17">
        <f t="shared" si="0"/>
        <v>0</v>
      </c>
      <c r="G34" s="12"/>
      <c r="H34" s="13"/>
      <c r="I34" s="9"/>
    </row>
    <row r="35" spans="1:9" ht="30.75" thickBot="1">
      <c r="A35" s="88"/>
      <c r="B35" s="87"/>
      <c r="C35" s="5" t="s">
        <v>146</v>
      </c>
      <c r="D35" s="36">
        <v>1</v>
      </c>
      <c r="E35" s="33"/>
      <c r="F35" s="18">
        <f aca="true" t="shared" si="1" ref="F35:F66">D35*E35</f>
        <v>0</v>
      </c>
      <c r="G35" s="12"/>
      <c r="H35" s="13"/>
      <c r="I35" s="11"/>
    </row>
    <row r="36" spans="1:9" ht="90">
      <c r="A36" s="85" t="s">
        <v>33</v>
      </c>
      <c r="B36" s="48" t="s">
        <v>27</v>
      </c>
      <c r="C36" s="25" t="s">
        <v>116</v>
      </c>
      <c r="D36" s="34">
        <v>3</v>
      </c>
      <c r="E36" s="38"/>
      <c r="F36" s="23">
        <f t="shared" si="1"/>
        <v>0</v>
      </c>
      <c r="H36" s="13"/>
      <c r="I36" s="9"/>
    </row>
    <row r="37" spans="1:9" ht="15">
      <c r="A37" s="86"/>
      <c r="B37" s="84" t="s">
        <v>44</v>
      </c>
      <c r="C37" s="16" t="s">
        <v>12</v>
      </c>
      <c r="D37" s="35">
        <v>1</v>
      </c>
      <c r="E37" s="32"/>
      <c r="F37" s="17">
        <f t="shared" si="1"/>
        <v>0</v>
      </c>
      <c r="G37" s="12"/>
      <c r="H37" s="13"/>
      <c r="I37" s="9"/>
    </row>
    <row r="38" spans="1:9" ht="15">
      <c r="A38" s="86"/>
      <c r="B38" s="84"/>
      <c r="C38" s="16" t="s">
        <v>49</v>
      </c>
      <c r="D38" s="35">
        <v>1</v>
      </c>
      <c r="E38" s="32"/>
      <c r="F38" s="17">
        <f t="shared" si="1"/>
        <v>0</v>
      </c>
      <c r="G38" s="12"/>
      <c r="H38" s="13"/>
      <c r="I38" s="9"/>
    </row>
    <row r="39" spans="1:9" ht="15">
      <c r="A39" s="86"/>
      <c r="B39" s="84"/>
      <c r="C39" s="16" t="s">
        <v>30</v>
      </c>
      <c r="D39" s="35">
        <v>1</v>
      </c>
      <c r="E39" s="32"/>
      <c r="F39" s="17">
        <f t="shared" si="1"/>
        <v>0</v>
      </c>
      <c r="G39" s="12"/>
      <c r="H39" s="13"/>
      <c r="I39" s="9"/>
    </row>
    <row r="40" spans="1:9" ht="15">
      <c r="A40" s="86"/>
      <c r="B40" s="84"/>
      <c r="C40" s="16" t="s">
        <v>22</v>
      </c>
      <c r="D40" s="35">
        <v>1</v>
      </c>
      <c r="E40" s="32"/>
      <c r="F40" s="17">
        <f t="shared" si="1"/>
        <v>0</v>
      </c>
      <c r="G40" s="12"/>
      <c r="H40" s="13"/>
      <c r="I40" s="9"/>
    </row>
    <row r="41" spans="1:9" ht="15">
      <c r="A41" s="86"/>
      <c r="B41" s="84"/>
      <c r="C41" s="16" t="s">
        <v>67</v>
      </c>
      <c r="D41" s="35">
        <v>1</v>
      </c>
      <c r="E41" s="32"/>
      <c r="F41" s="17">
        <f t="shared" si="1"/>
        <v>0</v>
      </c>
      <c r="G41" s="12"/>
      <c r="H41" s="13"/>
      <c r="I41" s="9"/>
    </row>
    <row r="42" spans="1:9" ht="15">
      <c r="A42" s="86"/>
      <c r="B42" s="84"/>
      <c r="C42" s="16" t="s">
        <v>14</v>
      </c>
      <c r="D42" s="35">
        <v>1</v>
      </c>
      <c r="E42" s="32"/>
      <c r="F42" s="17">
        <f t="shared" si="1"/>
        <v>0</v>
      </c>
      <c r="G42" s="12"/>
      <c r="H42" s="13"/>
      <c r="I42" s="9"/>
    </row>
    <row r="43" spans="1:9" ht="15">
      <c r="A43" s="86"/>
      <c r="B43" s="84"/>
      <c r="C43" s="16" t="s">
        <v>117</v>
      </c>
      <c r="D43" s="35">
        <v>1</v>
      </c>
      <c r="E43" s="32"/>
      <c r="F43" s="17">
        <f t="shared" si="1"/>
        <v>0</v>
      </c>
      <c r="G43" s="12"/>
      <c r="H43" s="13"/>
      <c r="I43" s="9"/>
    </row>
    <row r="44" spans="1:9" ht="30.75" thickBot="1">
      <c r="A44" s="88"/>
      <c r="B44" s="99"/>
      <c r="C44" s="5" t="s">
        <v>146</v>
      </c>
      <c r="D44" s="36">
        <v>1</v>
      </c>
      <c r="E44" s="33"/>
      <c r="F44" s="18">
        <f t="shared" si="1"/>
        <v>0</v>
      </c>
      <c r="G44" s="12"/>
      <c r="H44" s="13"/>
      <c r="I44" s="9"/>
    </row>
    <row r="45" spans="1:9" ht="90">
      <c r="A45" s="85" t="s">
        <v>23</v>
      </c>
      <c r="B45" s="48" t="s">
        <v>98</v>
      </c>
      <c r="C45" s="25" t="s">
        <v>118</v>
      </c>
      <c r="D45" s="34">
        <v>15</v>
      </c>
      <c r="E45" s="38"/>
      <c r="F45" s="23">
        <f t="shared" si="1"/>
        <v>0</v>
      </c>
      <c r="G45" s="12"/>
      <c r="H45" s="12"/>
      <c r="I45" s="9"/>
    </row>
    <row r="46" spans="1:9" ht="15">
      <c r="A46" s="86"/>
      <c r="B46" s="84" t="s">
        <v>95</v>
      </c>
      <c r="C46" s="16" t="s">
        <v>31</v>
      </c>
      <c r="D46" s="35">
        <v>1</v>
      </c>
      <c r="E46" s="32"/>
      <c r="F46" s="17">
        <f t="shared" si="1"/>
        <v>0</v>
      </c>
      <c r="G46" s="12"/>
      <c r="H46" s="13"/>
      <c r="I46" s="9"/>
    </row>
    <row r="47" spans="1:9" ht="15">
      <c r="A47" s="86"/>
      <c r="B47" s="84"/>
      <c r="C47" s="16" t="s">
        <v>68</v>
      </c>
      <c r="D47" s="35">
        <v>5</v>
      </c>
      <c r="E47" s="32"/>
      <c r="F47" s="17">
        <f t="shared" si="1"/>
        <v>0</v>
      </c>
      <c r="G47" s="12"/>
      <c r="H47" s="13"/>
      <c r="I47" s="9"/>
    </row>
    <row r="48" spans="1:9" ht="15">
      <c r="A48" s="86"/>
      <c r="B48" s="84"/>
      <c r="C48" s="16" t="s">
        <v>141</v>
      </c>
      <c r="D48" s="35">
        <v>2</v>
      </c>
      <c r="E48" s="32"/>
      <c r="F48" s="17">
        <f t="shared" si="1"/>
        <v>0</v>
      </c>
      <c r="G48" s="12"/>
      <c r="H48" s="13"/>
      <c r="I48" s="9"/>
    </row>
    <row r="49" spans="1:9" ht="15">
      <c r="A49" s="86"/>
      <c r="B49" s="84"/>
      <c r="C49" s="16" t="s">
        <v>142</v>
      </c>
      <c r="D49" s="35">
        <v>5</v>
      </c>
      <c r="E49" s="32"/>
      <c r="F49" s="17">
        <f t="shared" si="1"/>
        <v>0</v>
      </c>
      <c r="G49" s="12"/>
      <c r="H49" s="13"/>
      <c r="I49" s="9"/>
    </row>
    <row r="50" spans="1:9" ht="15">
      <c r="A50" s="86"/>
      <c r="B50" s="84"/>
      <c r="C50" s="16" t="s">
        <v>143</v>
      </c>
      <c r="D50" s="35">
        <v>1</v>
      </c>
      <c r="E50" s="32"/>
      <c r="F50" s="17">
        <f t="shared" si="1"/>
        <v>0</v>
      </c>
      <c r="G50" s="12"/>
      <c r="H50" s="13"/>
      <c r="I50" s="9"/>
    </row>
    <row r="51" spans="1:9" ht="15">
      <c r="A51" s="86"/>
      <c r="B51" s="84"/>
      <c r="C51" s="16" t="s">
        <v>100</v>
      </c>
      <c r="D51" s="35">
        <v>1</v>
      </c>
      <c r="E51" s="32"/>
      <c r="F51" s="17">
        <f t="shared" si="1"/>
        <v>0</v>
      </c>
      <c r="G51" s="12"/>
      <c r="H51" s="13"/>
      <c r="I51" s="9"/>
    </row>
    <row r="52" spans="1:9" ht="30.75" thickBot="1">
      <c r="A52" s="88"/>
      <c r="B52" s="87"/>
      <c r="C52" s="5" t="s">
        <v>146</v>
      </c>
      <c r="D52" s="36">
        <v>3</v>
      </c>
      <c r="E52" s="33"/>
      <c r="F52" s="18">
        <f t="shared" si="1"/>
        <v>0</v>
      </c>
      <c r="G52" s="12"/>
      <c r="H52" s="13"/>
      <c r="I52" s="9"/>
    </row>
    <row r="53" spans="1:9" ht="90">
      <c r="A53" s="85" t="s">
        <v>24</v>
      </c>
      <c r="B53" s="48" t="s">
        <v>99</v>
      </c>
      <c r="C53" s="25" t="s">
        <v>119</v>
      </c>
      <c r="D53" s="34">
        <v>5</v>
      </c>
      <c r="E53" s="38"/>
      <c r="F53" s="23">
        <f t="shared" si="1"/>
        <v>0</v>
      </c>
      <c r="G53" s="12"/>
      <c r="H53" s="12"/>
      <c r="I53" s="9"/>
    </row>
    <row r="54" spans="1:9" ht="15">
      <c r="A54" s="86"/>
      <c r="B54" s="84" t="s">
        <v>96</v>
      </c>
      <c r="C54" s="16" t="s">
        <v>31</v>
      </c>
      <c r="D54" s="35">
        <v>2</v>
      </c>
      <c r="E54" s="32"/>
      <c r="F54" s="17">
        <f t="shared" si="1"/>
        <v>0</v>
      </c>
      <c r="G54" s="12"/>
      <c r="H54" s="13"/>
      <c r="I54" s="9"/>
    </row>
    <row r="55" spans="1:9" ht="15">
      <c r="A55" s="86"/>
      <c r="B55" s="84"/>
      <c r="C55" s="16" t="s">
        <v>68</v>
      </c>
      <c r="D55" s="35">
        <v>2</v>
      </c>
      <c r="E55" s="32"/>
      <c r="F55" s="17">
        <f t="shared" si="1"/>
        <v>0</v>
      </c>
      <c r="G55" s="12"/>
      <c r="H55" s="13"/>
      <c r="I55" s="9"/>
    </row>
    <row r="56" spans="1:9" ht="15">
      <c r="A56" s="86"/>
      <c r="B56" s="84"/>
      <c r="C56" s="16" t="s">
        <v>141</v>
      </c>
      <c r="D56" s="35">
        <v>1</v>
      </c>
      <c r="E56" s="32"/>
      <c r="F56" s="17">
        <f t="shared" si="1"/>
        <v>0</v>
      </c>
      <c r="G56" s="12"/>
      <c r="H56" s="13"/>
      <c r="I56" s="9"/>
    </row>
    <row r="57" spans="1:9" ht="15">
      <c r="A57" s="86"/>
      <c r="B57" s="84"/>
      <c r="C57" s="16" t="s">
        <v>142</v>
      </c>
      <c r="D57" s="35">
        <v>5</v>
      </c>
      <c r="E57" s="32"/>
      <c r="F57" s="17">
        <f t="shared" si="1"/>
        <v>0</v>
      </c>
      <c r="G57" s="12"/>
      <c r="H57" s="13"/>
      <c r="I57" s="9"/>
    </row>
    <row r="58" spans="1:9" ht="15">
      <c r="A58" s="86"/>
      <c r="B58" s="84"/>
      <c r="C58" s="16" t="s">
        <v>143</v>
      </c>
      <c r="D58" s="35">
        <v>1</v>
      </c>
      <c r="E58" s="32"/>
      <c r="F58" s="17">
        <f t="shared" si="1"/>
        <v>0</v>
      </c>
      <c r="G58" s="12"/>
      <c r="H58" s="13"/>
      <c r="I58" s="9"/>
    </row>
    <row r="59" spans="1:9" ht="15">
      <c r="A59" s="86"/>
      <c r="B59" s="84"/>
      <c r="C59" s="16" t="s">
        <v>100</v>
      </c>
      <c r="D59" s="35">
        <v>1</v>
      </c>
      <c r="E59" s="32"/>
      <c r="F59" s="17">
        <f t="shared" si="1"/>
        <v>0</v>
      </c>
      <c r="G59" s="12"/>
      <c r="H59" s="13"/>
      <c r="I59" s="9"/>
    </row>
    <row r="60" spans="1:9" ht="30.75" thickBot="1">
      <c r="A60" s="88"/>
      <c r="B60" s="87"/>
      <c r="C60" s="5" t="s">
        <v>146</v>
      </c>
      <c r="D60" s="36">
        <v>5</v>
      </c>
      <c r="E60" s="33"/>
      <c r="F60" s="18">
        <f t="shared" si="1"/>
        <v>0</v>
      </c>
      <c r="G60" s="12"/>
      <c r="H60" s="13"/>
      <c r="I60" s="9"/>
    </row>
    <row r="61" spans="1:9" ht="105">
      <c r="A61" s="93" t="s">
        <v>25</v>
      </c>
      <c r="B61" s="48" t="s">
        <v>132</v>
      </c>
      <c r="C61" s="25" t="s">
        <v>120</v>
      </c>
      <c r="D61" s="34">
        <v>8</v>
      </c>
      <c r="E61" s="38"/>
      <c r="F61" s="23">
        <f t="shared" si="1"/>
        <v>0</v>
      </c>
      <c r="G61" s="12"/>
      <c r="H61" s="12"/>
      <c r="I61" s="9"/>
    </row>
    <row r="62" spans="1:9" ht="15">
      <c r="A62" s="94"/>
      <c r="B62" s="84" t="s">
        <v>97</v>
      </c>
      <c r="C62" s="16" t="s">
        <v>26</v>
      </c>
      <c r="D62" s="35">
        <v>2</v>
      </c>
      <c r="E62" s="32"/>
      <c r="F62" s="17">
        <f t="shared" si="1"/>
        <v>0</v>
      </c>
      <c r="G62" s="12"/>
      <c r="H62" s="13"/>
      <c r="I62" s="9"/>
    </row>
    <row r="63" spans="1:9" ht="15">
      <c r="A63" s="94"/>
      <c r="B63" s="84"/>
      <c r="C63" s="16" t="s">
        <v>31</v>
      </c>
      <c r="D63" s="35">
        <v>1</v>
      </c>
      <c r="E63" s="32"/>
      <c r="F63" s="17">
        <f t="shared" si="1"/>
        <v>0</v>
      </c>
      <c r="G63" s="12"/>
      <c r="H63" s="13"/>
      <c r="I63" s="9"/>
    </row>
    <row r="64" spans="1:9" ht="15">
      <c r="A64" s="94"/>
      <c r="B64" s="84"/>
      <c r="C64" s="16" t="s">
        <v>69</v>
      </c>
      <c r="D64" s="35">
        <v>6</v>
      </c>
      <c r="E64" s="32"/>
      <c r="F64" s="17">
        <f t="shared" si="1"/>
        <v>0</v>
      </c>
      <c r="G64" s="12"/>
      <c r="H64" s="13"/>
      <c r="I64" s="9"/>
    </row>
    <row r="65" spans="1:9" ht="15">
      <c r="A65" s="94"/>
      <c r="B65" s="84"/>
      <c r="C65" s="16" t="s">
        <v>75</v>
      </c>
      <c r="D65" s="35">
        <v>6</v>
      </c>
      <c r="E65" s="32"/>
      <c r="F65" s="17">
        <f t="shared" si="1"/>
        <v>0</v>
      </c>
      <c r="G65" s="12"/>
      <c r="H65" s="13"/>
      <c r="I65" s="9"/>
    </row>
    <row r="66" spans="1:9" ht="15">
      <c r="A66" s="94"/>
      <c r="B66" s="84"/>
      <c r="C66" s="16" t="s">
        <v>76</v>
      </c>
      <c r="D66" s="35">
        <v>1</v>
      </c>
      <c r="E66" s="32"/>
      <c r="F66" s="17">
        <f t="shared" si="1"/>
        <v>0</v>
      </c>
      <c r="G66" s="12"/>
      <c r="H66" s="13"/>
      <c r="I66" s="9"/>
    </row>
    <row r="67" spans="1:9" ht="15">
      <c r="A67" s="94"/>
      <c r="B67" s="100"/>
      <c r="C67" s="16" t="s">
        <v>32</v>
      </c>
      <c r="D67" s="35">
        <v>1</v>
      </c>
      <c r="E67" s="32"/>
      <c r="F67" s="17">
        <f aca="true" t="shared" si="2" ref="F67:F98">D67*E67</f>
        <v>0</v>
      </c>
      <c r="G67" s="12"/>
      <c r="H67" s="13"/>
      <c r="I67" s="9"/>
    </row>
    <row r="68" spans="1:9" ht="15">
      <c r="A68" s="94"/>
      <c r="B68" s="100"/>
      <c r="C68" s="16" t="s">
        <v>100</v>
      </c>
      <c r="D68" s="35">
        <v>6</v>
      </c>
      <c r="E68" s="32"/>
      <c r="F68" s="17">
        <f t="shared" si="2"/>
        <v>0</v>
      </c>
      <c r="G68" s="12"/>
      <c r="H68" s="13"/>
      <c r="I68" s="9"/>
    </row>
    <row r="69" spans="1:9" ht="30.75" thickBot="1">
      <c r="A69" s="95"/>
      <c r="B69" s="99"/>
      <c r="C69" s="5" t="s">
        <v>146</v>
      </c>
      <c r="D69" s="36">
        <v>2</v>
      </c>
      <c r="E69" s="33"/>
      <c r="F69" s="18">
        <f t="shared" si="2"/>
        <v>0</v>
      </c>
      <c r="G69" s="12"/>
      <c r="H69" s="13"/>
      <c r="I69" s="9"/>
    </row>
    <row r="70" spans="1:9" ht="105">
      <c r="A70" s="93" t="s">
        <v>51</v>
      </c>
      <c r="B70" s="48" t="s">
        <v>133</v>
      </c>
      <c r="C70" s="25" t="s">
        <v>121</v>
      </c>
      <c r="D70" s="34">
        <v>10</v>
      </c>
      <c r="E70" s="38"/>
      <c r="F70" s="23">
        <f t="shared" si="2"/>
        <v>0</v>
      </c>
      <c r="G70" s="12"/>
      <c r="H70" s="12"/>
      <c r="I70" s="9"/>
    </row>
    <row r="71" spans="1:9" ht="15">
      <c r="A71" s="94"/>
      <c r="B71" s="84" t="s">
        <v>134</v>
      </c>
      <c r="C71" s="16" t="s">
        <v>26</v>
      </c>
      <c r="D71" s="35">
        <v>3</v>
      </c>
      <c r="E71" s="32"/>
      <c r="F71" s="17">
        <f t="shared" si="2"/>
        <v>0</v>
      </c>
      <c r="G71" s="12"/>
      <c r="H71" s="13"/>
      <c r="I71" s="9"/>
    </row>
    <row r="72" spans="1:9" ht="15">
      <c r="A72" s="94"/>
      <c r="B72" s="84"/>
      <c r="C72" s="16" t="s">
        <v>31</v>
      </c>
      <c r="D72" s="35">
        <v>1</v>
      </c>
      <c r="E72" s="32"/>
      <c r="F72" s="17">
        <f t="shared" si="2"/>
        <v>0</v>
      </c>
      <c r="G72" s="12"/>
      <c r="H72" s="13"/>
      <c r="I72" s="9"/>
    </row>
    <row r="73" spans="1:9" ht="15">
      <c r="A73" s="94"/>
      <c r="B73" s="84"/>
      <c r="C73" s="16" t="s">
        <v>69</v>
      </c>
      <c r="D73" s="35">
        <v>1</v>
      </c>
      <c r="E73" s="32"/>
      <c r="F73" s="17">
        <f t="shared" si="2"/>
        <v>0</v>
      </c>
      <c r="G73" s="12"/>
      <c r="H73" s="13"/>
      <c r="I73" s="9"/>
    </row>
    <row r="74" spans="1:9" ht="15">
      <c r="A74" s="94"/>
      <c r="B74" s="84"/>
      <c r="C74" s="16" t="s">
        <v>144</v>
      </c>
      <c r="D74" s="35">
        <v>3</v>
      </c>
      <c r="E74" s="32"/>
      <c r="F74" s="17">
        <f t="shared" si="2"/>
        <v>0</v>
      </c>
      <c r="G74" s="12"/>
      <c r="H74" s="13"/>
      <c r="I74" s="9"/>
    </row>
    <row r="75" spans="1:9" ht="15">
      <c r="A75" s="94"/>
      <c r="B75" s="84"/>
      <c r="C75" s="16" t="s">
        <v>145</v>
      </c>
      <c r="D75" s="35">
        <v>1</v>
      </c>
      <c r="E75" s="32"/>
      <c r="F75" s="17">
        <f t="shared" si="2"/>
        <v>0</v>
      </c>
      <c r="G75" s="12"/>
      <c r="H75" s="13"/>
      <c r="I75" s="9"/>
    </row>
    <row r="76" spans="1:9" ht="15">
      <c r="A76" s="94"/>
      <c r="B76" s="100"/>
      <c r="C76" s="16" t="s">
        <v>32</v>
      </c>
      <c r="D76" s="35">
        <v>1</v>
      </c>
      <c r="E76" s="32"/>
      <c r="F76" s="17">
        <f t="shared" si="2"/>
        <v>0</v>
      </c>
      <c r="G76" s="12"/>
      <c r="H76" s="13"/>
      <c r="I76" s="9"/>
    </row>
    <row r="77" spans="1:9" ht="15">
      <c r="A77" s="94"/>
      <c r="B77" s="100"/>
      <c r="C77" s="16" t="s">
        <v>100</v>
      </c>
      <c r="D77" s="35">
        <v>3</v>
      </c>
      <c r="E77" s="32"/>
      <c r="F77" s="17">
        <f t="shared" si="2"/>
        <v>0</v>
      </c>
      <c r="G77" s="12"/>
      <c r="H77" s="13"/>
      <c r="I77" s="9"/>
    </row>
    <row r="78" spans="1:9" ht="30.75" thickBot="1">
      <c r="A78" s="95"/>
      <c r="B78" s="99"/>
      <c r="C78" s="5" t="s">
        <v>146</v>
      </c>
      <c r="D78" s="36">
        <v>1</v>
      </c>
      <c r="E78" s="33"/>
      <c r="F78" s="18">
        <f t="shared" si="2"/>
        <v>0</v>
      </c>
      <c r="G78" s="12"/>
      <c r="H78" s="13"/>
      <c r="I78" s="9"/>
    </row>
    <row r="79" spans="1:9" ht="15" customHeight="1">
      <c r="A79" s="93" t="s">
        <v>34</v>
      </c>
      <c r="B79" s="96" t="s">
        <v>125</v>
      </c>
      <c r="C79" s="25" t="s">
        <v>77</v>
      </c>
      <c r="D79" s="34">
        <v>15</v>
      </c>
      <c r="E79" s="38"/>
      <c r="F79" s="23">
        <f t="shared" si="2"/>
        <v>0</v>
      </c>
      <c r="G79" s="12"/>
      <c r="H79" s="13"/>
      <c r="I79" s="9"/>
    </row>
    <row r="80" spans="1:9" ht="15">
      <c r="A80" s="94"/>
      <c r="B80" s="97"/>
      <c r="C80" s="16" t="s">
        <v>78</v>
      </c>
      <c r="D80" s="35">
        <v>10</v>
      </c>
      <c r="E80" s="32"/>
      <c r="F80" s="17">
        <f t="shared" si="2"/>
        <v>0</v>
      </c>
      <c r="G80" s="12"/>
      <c r="H80" s="13"/>
      <c r="I80" s="9"/>
    </row>
    <row r="81" spans="1:9" ht="30">
      <c r="A81" s="94"/>
      <c r="B81" s="97"/>
      <c r="C81" s="16" t="s">
        <v>148</v>
      </c>
      <c r="D81" s="35">
        <v>5</v>
      </c>
      <c r="E81" s="32"/>
      <c r="F81" s="17">
        <f t="shared" si="2"/>
        <v>0</v>
      </c>
      <c r="G81" s="12"/>
      <c r="H81" s="13"/>
      <c r="I81" s="9"/>
    </row>
    <row r="82" spans="1:9" ht="15">
      <c r="A82" s="94"/>
      <c r="B82" s="97"/>
      <c r="C82" s="16" t="s">
        <v>135</v>
      </c>
      <c r="D82" s="35">
        <v>22</v>
      </c>
      <c r="E82" s="32"/>
      <c r="F82" s="17">
        <f t="shared" si="2"/>
        <v>0</v>
      </c>
      <c r="G82" s="12"/>
      <c r="H82" s="13"/>
      <c r="I82" s="9"/>
    </row>
    <row r="83" spans="1:9" ht="30.75" thickBot="1">
      <c r="A83" s="95"/>
      <c r="B83" s="98"/>
      <c r="C83" s="5" t="s">
        <v>147</v>
      </c>
      <c r="D83" s="36">
        <v>20</v>
      </c>
      <c r="E83" s="33"/>
      <c r="F83" s="18">
        <f t="shared" si="2"/>
        <v>0</v>
      </c>
      <c r="G83" s="12"/>
      <c r="H83" s="13"/>
      <c r="I83" s="10"/>
    </row>
    <row r="84" spans="1:9" ht="39" customHeight="1" thickBot="1">
      <c r="A84" s="91" t="s">
        <v>102</v>
      </c>
      <c r="B84" s="91"/>
      <c r="C84" s="91"/>
      <c r="D84" s="91"/>
      <c r="E84" s="91"/>
      <c r="F84" s="91"/>
      <c r="G84" s="19"/>
      <c r="H84" s="19"/>
      <c r="I84" s="9"/>
    </row>
    <row r="85" spans="1:9" ht="60">
      <c r="A85" s="85" t="s">
        <v>7</v>
      </c>
      <c r="B85" s="48" t="s">
        <v>47</v>
      </c>
      <c r="C85" s="25" t="s">
        <v>136</v>
      </c>
      <c r="D85" s="34">
        <v>30</v>
      </c>
      <c r="E85" s="38"/>
      <c r="F85" s="23">
        <f aca="true" t="shared" si="3" ref="F85:F103">D85*E85</f>
        <v>0</v>
      </c>
      <c r="G85" s="12"/>
      <c r="H85" s="13"/>
      <c r="I85" s="9"/>
    </row>
    <row r="86" spans="1:9" ht="45.75" thickBot="1">
      <c r="A86" s="88"/>
      <c r="B86" s="49" t="s">
        <v>46</v>
      </c>
      <c r="C86" s="5" t="s">
        <v>13</v>
      </c>
      <c r="D86" s="36">
        <v>10</v>
      </c>
      <c r="E86" s="33"/>
      <c r="F86" s="18">
        <f t="shared" si="3"/>
        <v>0</v>
      </c>
      <c r="H86" s="13"/>
      <c r="I86" s="10"/>
    </row>
    <row r="87" spans="1:9" ht="60">
      <c r="A87" s="85" t="s">
        <v>10</v>
      </c>
      <c r="B87" s="45" t="s">
        <v>48</v>
      </c>
      <c r="C87" s="25" t="s">
        <v>137</v>
      </c>
      <c r="D87" s="34">
        <v>20</v>
      </c>
      <c r="E87" s="38"/>
      <c r="F87" s="23">
        <f t="shared" si="3"/>
        <v>0</v>
      </c>
      <c r="G87" s="12"/>
      <c r="H87" s="13"/>
      <c r="I87" s="9"/>
    </row>
    <row r="88" spans="1:9" ht="45.75" thickBot="1">
      <c r="A88" s="88"/>
      <c r="B88" s="44" t="s">
        <v>46</v>
      </c>
      <c r="C88" s="5" t="s">
        <v>13</v>
      </c>
      <c r="D88" s="36">
        <v>3</v>
      </c>
      <c r="E88" s="33"/>
      <c r="F88" s="18">
        <f t="shared" si="3"/>
        <v>0</v>
      </c>
      <c r="G88" s="12"/>
      <c r="H88" s="13"/>
      <c r="I88" s="9"/>
    </row>
    <row r="89" spans="1:9" ht="60">
      <c r="A89" s="85" t="s">
        <v>85</v>
      </c>
      <c r="B89" s="48" t="s">
        <v>50</v>
      </c>
      <c r="C89" s="25" t="s">
        <v>138</v>
      </c>
      <c r="D89" s="34">
        <v>5</v>
      </c>
      <c r="E89" s="38"/>
      <c r="F89" s="23">
        <f t="shared" si="3"/>
        <v>0</v>
      </c>
      <c r="G89" s="12"/>
      <c r="H89" s="13"/>
      <c r="I89" s="9"/>
    </row>
    <row r="90" spans="1:9" ht="45.75" thickBot="1">
      <c r="A90" s="88"/>
      <c r="B90" s="49" t="s">
        <v>46</v>
      </c>
      <c r="C90" s="5" t="s">
        <v>13</v>
      </c>
      <c r="D90" s="36">
        <v>2</v>
      </c>
      <c r="E90" s="33"/>
      <c r="F90" s="18">
        <f t="shared" si="3"/>
        <v>0</v>
      </c>
      <c r="G90" s="12"/>
      <c r="H90" s="13"/>
      <c r="I90" s="9"/>
    </row>
    <row r="91" spans="1:9" ht="30.75" thickBot="1">
      <c r="A91" s="26" t="s">
        <v>40</v>
      </c>
      <c r="B91" s="50" t="s">
        <v>35</v>
      </c>
      <c r="C91" s="27" t="s">
        <v>70</v>
      </c>
      <c r="D91" s="37">
        <v>3</v>
      </c>
      <c r="E91" s="39"/>
      <c r="F91" s="24">
        <f t="shared" si="3"/>
        <v>0</v>
      </c>
      <c r="G91" s="12"/>
      <c r="H91" s="12"/>
      <c r="I91" s="9"/>
    </row>
    <row r="92" spans="1:9" ht="30.75" thickBot="1">
      <c r="A92" s="26" t="s">
        <v>41</v>
      </c>
      <c r="B92" s="50" t="s">
        <v>35</v>
      </c>
      <c r="C92" s="27" t="s">
        <v>71</v>
      </c>
      <c r="D92" s="37">
        <v>3</v>
      </c>
      <c r="E92" s="39"/>
      <c r="F92" s="24">
        <f t="shared" si="3"/>
        <v>0</v>
      </c>
      <c r="G92" s="12"/>
      <c r="H92" s="47"/>
      <c r="I92" s="9"/>
    </row>
    <row r="93" spans="1:9" ht="30.75" thickBot="1">
      <c r="A93" s="26" t="s">
        <v>60</v>
      </c>
      <c r="B93" s="50" t="s">
        <v>35</v>
      </c>
      <c r="C93" s="27" t="s">
        <v>61</v>
      </c>
      <c r="D93" s="37">
        <v>3</v>
      </c>
      <c r="E93" s="39"/>
      <c r="F93" s="24">
        <f t="shared" si="3"/>
        <v>0</v>
      </c>
      <c r="G93" s="12"/>
      <c r="H93" s="47"/>
      <c r="I93" s="9"/>
    </row>
    <row r="94" spans="1:9" ht="45.75" thickBot="1">
      <c r="A94" s="26" t="s">
        <v>53</v>
      </c>
      <c r="B94" s="50" t="s">
        <v>35</v>
      </c>
      <c r="C94" s="27" t="s">
        <v>54</v>
      </c>
      <c r="D94" s="37">
        <v>3</v>
      </c>
      <c r="E94" s="39"/>
      <c r="F94" s="24">
        <f t="shared" si="3"/>
        <v>0</v>
      </c>
      <c r="G94" s="12"/>
      <c r="H94" s="47"/>
      <c r="I94" s="9"/>
    </row>
    <row r="95" spans="1:9" ht="30.75" thickBot="1">
      <c r="A95" s="28" t="s">
        <v>8</v>
      </c>
      <c r="B95" s="50" t="s">
        <v>37</v>
      </c>
      <c r="C95" s="27" t="s">
        <v>72</v>
      </c>
      <c r="D95" s="37">
        <v>3</v>
      </c>
      <c r="E95" s="39"/>
      <c r="F95" s="24">
        <f t="shared" si="3"/>
        <v>0</v>
      </c>
      <c r="G95" s="42"/>
      <c r="H95" s="47"/>
      <c r="I95" s="9"/>
    </row>
    <row r="96" spans="1:9" ht="45.75" thickBot="1">
      <c r="A96" s="28" t="s">
        <v>55</v>
      </c>
      <c r="B96" s="50" t="s">
        <v>56</v>
      </c>
      <c r="C96" s="27" t="s">
        <v>73</v>
      </c>
      <c r="D96" s="37">
        <v>5</v>
      </c>
      <c r="E96" s="39"/>
      <c r="F96" s="24">
        <f t="shared" si="3"/>
        <v>0</v>
      </c>
      <c r="G96" s="12"/>
      <c r="H96" s="13"/>
      <c r="I96" s="9"/>
    </row>
    <row r="97" spans="1:9" ht="45.75" thickBot="1">
      <c r="A97" s="28" t="s">
        <v>36</v>
      </c>
      <c r="B97" s="50" t="s">
        <v>38</v>
      </c>
      <c r="C97" s="27" t="s">
        <v>122</v>
      </c>
      <c r="D97" s="37">
        <v>3</v>
      </c>
      <c r="E97" s="39"/>
      <c r="F97" s="24">
        <f t="shared" si="3"/>
        <v>0</v>
      </c>
      <c r="G97" s="12"/>
      <c r="H97" s="12"/>
      <c r="I97" s="9"/>
    </row>
    <row r="98" spans="1:9" ht="75.75" thickBot="1">
      <c r="A98" s="28" t="s">
        <v>57</v>
      </c>
      <c r="B98" s="50" t="s">
        <v>38</v>
      </c>
      <c r="C98" s="27" t="s">
        <v>79</v>
      </c>
      <c r="D98" s="37">
        <v>3</v>
      </c>
      <c r="E98" s="39"/>
      <c r="F98" s="24">
        <f t="shared" si="3"/>
        <v>0</v>
      </c>
      <c r="G98" s="12"/>
      <c r="H98" s="13"/>
      <c r="I98" s="9"/>
    </row>
    <row r="99" spans="1:9" ht="75.75" thickBot="1">
      <c r="A99" s="28" t="s">
        <v>58</v>
      </c>
      <c r="B99" s="50" t="s">
        <v>38</v>
      </c>
      <c r="C99" s="27" t="s">
        <v>80</v>
      </c>
      <c r="D99" s="37">
        <v>2</v>
      </c>
      <c r="E99" s="39"/>
      <c r="F99" s="24">
        <f t="shared" si="3"/>
        <v>0</v>
      </c>
      <c r="G99" s="12"/>
      <c r="H99" s="13"/>
      <c r="I99" s="9"/>
    </row>
    <row r="100" spans="1:9" ht="45.75" thickBot="1">
      <c r="A100" s="26" t="s">
        <v>9</v>
      </c>
      <c r="B100" s="50" t="s">
        <v>39</v>
      </c>
      <c r="C100" s="27" t="s">
        <v>123</v>
      </c>
      <c r="D100" s="37">
        <v>3</v>
      </c>
      <c r="E100" s="39"/>
      <c r="F100" s="24">
        <f t="shared" si="3"/>
        <v>0</v>
      </c>
      <c r="G100" s="12"/>
      <c r="H100" s="12"/>
      <c r="I100" s="46"/>
    </row>
    <row r="101" spans="1:9" ht="45.75" thickBot="1">
      <c r="A101" s="26" t="s">
        <v>42</v>
      </c>
      <c r="B101" s="50" t="s">
        <v>39</v>
      </c>
      <c r="C101" s="27" t="s">
        <v>124</v>
      </c>
      <c r="D101" s="37">
        <v>3</v>
      </c>
      <c r="E101" s="39"/>
      <c r="F101" s="24">
        <f t="shared" si="3"/>
        <v>0</v>
      </c>
      <c r="G101" s="12"/>
      <c r="H101" s="12"/>
      <c r="I101" s="9"/>
    </row>
    <row r="102" spans="1:9" ht="75.75" thickBot="1">
      <c r="A102" s="26" t="s">
        <v>59</v>
      </c>
      <c r="B102" s="50" t="s">
        <v>39</v>
      </c>
      <c r="C102" s="27" t="s">
        <v>74</v>
      </c>
      <c r="D102" s="37">
        <v>2</v>
      </c>
      <c r="E102" s="39"/>
      <c r="F102" s="24">
        <f t="shared" si="3"/>
        <v>0</v>
      </c>
      <c r="G102" s="12"/>
      <c r="H102" s="13"/>
      <c r="I102" s="9"/>
    </row>
    <row r="103" spans="1:9" ht="75.75" thickBot="1">
      <c r="A103" s="26" t="s">
        <v>64</v>
      </c>
      <c r="B103" s="50" t="s">
        <v>39</v>
      </c>
      <c r="C103" s="27" t="s">
        <v>89</v>
      </c>
      <c r="D103" s="37">
        <v>4</v>
      </c>
      <c r="E103" s="39"/>
      <c r="F103" s="24">
        <f t="shared" si="3"/>
        <v>0</v>
      </c>
      <c r="G103" s="12"/>
      <c r="H103" s="13"/>
      <c r="I103" s="9"/>
    </row>
    <row r="104" spans="1:9" ht="15.75" thickBot="1">
      <c r="A104" s="63"/>
      <c r="B104" s="64"/>
      <c r="C104" s="65"/>
      <c r="D104" s="66"/>
      <c r="E104" s="81" t="s">
        <v>140</v>
      </c>
      <c r="F104" s="82">
        <f>SUM(F3:F103)</f>
        <v>0</v>
      </c>
      <c r="G104" s="12"/>
      <c r="H104" s="13"/>
      <c r="I104" s="9"/>
    </row>
    <row r="105" spans="1:9" ht="195.75" customHeight="1">
      <c r="A105" s="92" t="s">
        <v>139</v>
      </c>
      <c r="B105" s="92"/>
      <c r="C105" s="92"/>
      <c r="D105" s="92"/>
      <c r="E105" s="92"/>
      <c r="F105" s="92"/>
      <c r="G105" s="20"/>
      <c r="H105" s="20"/>
      <c r="I105" s="9"/>
    </row>
    <row r="106" spans="1:9" ht="15">
      <c r="A106" s="90"/>
      <c r="B106" s="67"/>
      <c r="C106" s="68"/>
      <c r="D106" s="69"/>
      <c r="E106" s="72"/>
      <c r="F106" s="73"/>
      <c r="G106" s="12"/>
      <c r="H106" s="13"/>
      <c r="I106" s="9"/>
    </row>
    <row r="107" spans="1:9" ht="60.75" customHeight="1">
      <c r="A107" s="90"/>
      <c r="B107" s="89"/>
      <c r="C107" s="70"/>
      <c r="D107" s="71"/>
      <c r="E107" s="74"/>
      <c r="F107" s="75"/>
      <c r="G107" s="12"/>
      <c r="H107" s="13"/>
      <c r="I107" s="10"/>
    </row>
    <row r="108" spans="1:9" ht="15">
      <c r="A108" s="90"/>
      <c r="B108" s="89"/>
      <c r="C108" s="68"/>
      <c r="D108" s="69"/>
      <c r="E108" s="72"/>
      <c r="F108" s="73"/>
      <c r="G108" s="12"/>
      <c r="H108" s="13"/>
      <c r="I108" s="10"/>
    </row>
    <row r="109" spans="1:9" ht="15">
      <c r="A109" s="83"/>
      <c r="B109" s="67"/>
      <c r="C109" s="68"/>
      <c r="D109" s="69"/>
      <c r="E109" s="72"/>
      <c r="F109" s="73"/>
      <c r="G109" s="12"/>
      <c r="H109" s="13"/>
      <c r="I109" s="9"/>
    </row>
    <row r="110" spans="1:9" ht="15">
      <c r="A110" s="83"/>
      <c r="B110" s="67"/>
      <c r="C110" s="68"/>
      <c r="D110" s="69"/>
      <c r="E110" s="72"/>
      <c r="F110" s="73"/>
      <c r="G110" s="12"/>
      <c r="H110" s="13"/>
      <c r="I110" s="9"/>
    </row>
    <row r="111" spans="1:9" ht="15">
      <c r="A111" s="63"/>
      <c r="B111" s="67"/>
      <c r="C111" s="68"/>
      <c r="D111" s="69"/>
      <c r="E111" s="72"/>
      <c r="F111" s="73"/>
      <c r="G111" s="12"/>
      <c r="H111" s="13"/>
      <c r="I111" s="9"/>
    </row>
    <row r="112" spans="1:9" ht="15">
      <c r="A112" s="63"/>
      <c r="B112" s="67"/>
      <c r="C112" s="68"/>
      <c r="D112" s="69"/>
      <c r="E112" s="72"/>
      <c r="F112" s="73"/>
      <c r="G112" s="12"/>
      <c r="H112" s="13"/>
      <c r="I112" s="10"/>
    </row>
    <row r="113" spans="1:6" ht="15">
      <c r="A113" s="40"/>
      <c r="B113" s="76"/>
      <c r="C113" s="77"/>
      <c r="D113" s="78"/>
      <c r="E113" s="79"/>
      <c r="F113" s="80"/>
    </row>
    <row r="114" spans="6:8" ht="15">
      <c r="F114" s="6"/>
      <c r="H114" s="6"/>
    </row>
  </sheetData>
  <mergeCells count="30">
    <mergeCell ref="B54:B60"/>
    <mergeCell ref="A36:A44"/>
    <mergeCell ref="A45:A52"/>
    <mergeCell ref="A61:A69"/>
    <mergeCell ref="A70:A78"/>
    <mergeCell ref="A53:A60"/>
    <mergeCell ref="B71:B78"/>
    <mergeCell ref="A1:F1"/>
    <mergeCell ref="A14:A20"/>
    <mergeCell ref="A21:A26"/>
    <mergeCell ref="A27:A35"/>
    <mergeCell ref="A11:A13"/>
    <mergeCell ref="B15:B20"/>
    <mergeCell ref="B22:B26"/>
    <mergeCell ref="A109:A110"/>
    <mergeCell ref="B4:B10"/>
    <mergeCell ref="A3:A10"/>
    <mergeCell ref="B46:B52"/>
    <mergeCell ref="B28:B35"/>
    <mergeCell ref="A85:A86"/>
    <mergeCell ref="B107:B108"/>
    <mergeCell ref="A106:A108"/>
    <mergeCell ref="A87:A88"/>
    <mergeCell ref="A89:A90"/>
    <mergeCell ref="A84:F84"/>
    <mergeCell ref="A105:F105"/>
    <mergeCell ref="A79:A83"/>
    <mergeCell ref="B79:B83"/>
    <mergeCell ref="B37:B44"/>
    <mergeCell ref="B62:B69"/>
  </mergeCells>
  <printOptions/>
  <pageMargins left="0.25" right="0.25" top="0.75" bottom="0.75" header="0.3" footer="0.3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 topLeftCell="C1">
      <selection activeCell="C18" sqref="C18"/>
    </sheetView>
  </sheetViews>
  <sheetFormatPr defaultColWidth="9.140625" defaultRowHeight="15"/>
  <cols>
    <col min="1" max="1" width="8.8515625" style="2" customWidth="1"/>
    <col min="2" max="2" width="28.7109375" style="4" customWidth="1"/>
    <col min="3" max="3" width="115.28125" style="2" customWidth="1"/>
    <col min="4" max="4" width="19.140625" style="1" customWidth="1"/>
    <col min="5" max="5" width="25.7109375" style="1" customWidth="1"/>
    <col min="6" max="6" width="25.7109375" style="1" hidden="1" customWidth="1"/>
    <col min="7" max="7" width="25.7109375" style="1" customWidth="1"/>
    <col min="8" max="9" width="15.00390625" style="1" customWidth="1"/>
    <col min="10" max="10" width="32.28125" style="8" customWidth="1"/>
    <col min="11" max="11" width="2.28125" style="3" customWidth="1"/>
    <col min="12" max="12" width="114.57421875" style="3" bestFit="1" customWidth="1"/>
    <col min="13" max="14" width="9.140625" style="3" customWidth="1"/>
    <col min="15" max="15" width="9.8515625" style="3" bestFit="1" customWidth="1"/>
    <col min="16" max="16384" width="9.140625" style="3" customWidth="1"/>
  </cols>
  <sheetData>
    <row r="1" spans="1:10" ht="27" thickBot="1">
      <c r="A1" s="101" t="s">
        <v>126</v>
      </c>
      <c r="B1" s="102"/>
      <c r="C1" s="102"/>
      <c r="D1" s="102"/>
      <c r="E1" s="102"/>
      <c r="F1" s="107"/>
      <c r="G1" s="103"/>
      <c r="H1" s="14"/>
      <c r="I1" s="14"/>
      <c r="J1" s="7"/>
    </row>
    <row r="2" spans="1:10" ht="30">
      <c r="A2" s="52" t="s">
        <v>0</v>
      </c>
      <c r="B2" s="53" t="s">
        <v>62</v>
      </c>
      <c r="C2" s="53" t="s">
        <v>63</v>
      </c>
      <c r="D2" s="53" t="s">
        <v>84</v>
      </c>
      <c r="E2" s="54" t="s">
        <v>88</v>
      </c>
      <c r="F2" s="22" t="s">
        <v>127</v>
      </c>
      <c r="G2" s="55" t="s">
        <v>87</v>
      </c>
      <c r="H2" s="15"/>
      <c r="I2" s="15"/>
      <c r="J2" s="7"/>
    </row>
    <row r="3" spans="1:10" ht="45">
      <c r="A3" s="56">
        <v>1</v>
      </c>
      <c r="B3" s="16" t="s">
        <v>130</v>
      </c>
      <c r="C3" s="16" t="s">
        <v>128</v>
      </c>
      <c r="D3" s="57">
        <v>60</v>
      </c>
      <c r="E3" s="32"/>
      <c r="F3" s="58">
        <f>E3*1.21</f>
        <v>0</v>
      </c>
      <c r="G3" s="17">
        <f>D3*E3</f>
        <v>0</v>
      </c>
      <c r="H3" s="12"/>
      <c r="I3" s="13"/>
      <c r="J3" s="7"/>
    </row>
    <row r="4" spans="1:10" ht="45">
      <c r="A4" s="56">
        <v>2</v>
      </c>
      <c r="B4" s="16" t="s">
        <v>131</v>
      </c>
      <c r="C4" s="16" t="s">
        <v>128</v>
      </c>
      <c r="D4" s="57">
        <v>50</v>
      </c>
      <c r="E4" s="32"/>
      <c r="F4" s="58">
        <f aca="true" t="shared" si="0" ref="F4:F5">E4*1.21</f>
        <v>0</v>
      </c>
      <c r="G4" s="17">
        <f aca="true" t="shared" si="1" ref="G4:G5">D4*E4</f>
        <v>0</v>
      </c>
      <c r="H4" s="12"/>
      <c r="I4" s="13"/>
      <c r="J4" s="7"/>
    </row>
    <row r="5" spans="1:10" ht="45.75" thickBot="1">
      <c r="A5" s="59">
        <v>3</v>
      </c>
      <c r="B5" s="5" t="s">
        <v>129</v>
      </c>
      <c r="C5" s="5" t="s">
        <v>128</v>
      </c>
      <c r="D5" s="60">
        <v>20</v>
      </c>
      <c r="E5" s="33"/>
      <c r="F5" s="58">
        <f t="shared" si="0"/>
        <v>0</v>
      </c>
      <c r="G5" s="18">
        <f t="shared" si="1"/>
        <v>0</v>
      </c>
      <c r="H5" s="12"/>
      <c r="I5" s="13"/>
      <c r="J5" s="7"/>
    </row>
    <row r="6" spans="5:9" ht="15.75" thickBot="1">
      <c r="E6" s="30" t="s">
        <v>86</v>
      </c>
      <c r="F6" s="61"/>
      <c r="G6" s="29">
        <f>SUM(G3:G5)</f>
        <v>0</v>
      </c>
      <c r="H6" s="62"/>
      <c r="I6" s="3"/>
    </row>
  </sheetData>
  <mergeCells count="1">
    <mergeCell ref="A1:G1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2018-02-20T16:47:55Z</dcterms:created>
  <dcterms:modified xsi:type="dcterms:W3CDTF">2019-10-08T08:58:21Z</dcterms:modified>
  <cp:category/>
  <cp:version/>
  <cp:contentType/>
  <cp:contentStatus/>
</cp:coreProperties>
</file>