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010" windowHeight="12360" activeTab="0"/>
  </bookViews>
  <sheets>
    <sheet name="Část 1" sheetId="4" r:id="rId1"/>
    <sheet name="Část 2" sheetId="8" r:id="rId2"/>
    <sheet name="Část 3" sheetId="6" r:id="rId3"/>
    <sheet name="Část 4" sheetId="3" r:id="rId4"/>
    <sheet name="Část 5" sheetId="1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<sst xmlns="http://schemas.openxmlformats.org/spreadsheetml/2006/main" count="86" uniqueCount="46">
  <si>
    <t>Specifikace zboží</t>
  </si>
  <si>
    <t>Položka č.</t>
  </si>
  <si>
    <t>Název položky</t>
  </si>
  <si>
    <t>Požadovaný počet (ks)</t>
  </si>
  <si>
    <t>Cena (Kč) bez DPH</t>
  </si>
  <si>
    <t>Produktové číslo</t>
  </si>
  <si>
    <t>Financování</t>
  </si>
  <si>
    <t>Jednotková</t>
  </si>
  <si>
    <t>Celková</t>
  </si>
  <si>
    <t>Příslušenství</t>
  </si>
  <si>
    <t>Celkem</t>
  </si>
  <si>
    <t>Poznámky:</t>
  </si>
  <si>
    <t>mikrofon RODE VideoMic Me</t>
  </si>
  <si>
    <t>dataprojektor Epson EB-990U</t>
  </si>
  <si>
    <t>dataprojektor Viewsonic M1</t>
  </si>
  <si>
    <t>Kamerový DSLR VIDEO rig FilmCity FC-03</t>
  </si>
  <si>
    <t>Atomos Ninja V monitor rekordér</t>
  </si>
  <si>
    <t>Deity V-Mic D3 Pro</t>
  </si>
  <si>
    <t>Comica Audio XLR/6,35mm/3,5mm mixer pro DSLR</t>
  </si>
  <si>
    <t>Comica Audio bezdrátový ruční mikrofon pro CVM-WM200/300</t>
  </si>
  <si>
    <t>Comica Audio XLR vysílač pro CVM-WM-200/300</t>
  </si>
  <si>
    <t>Comica Audio CVM-WM300A universální bezdrátový audio systém</t>
  </si>
  <si>
    <t>Konova Slider K5 150cm</t>
  </si>
  <si>
    <t>Logitech USB Headset H340</t>
  </si>
  <si>
    <t>981-000475</t>
  </si>
  <si>
    <t>06059-540 1x + 06059-250 7x</t>
  </si>
  <si>
    <t>Helios BIGLAMP 430 RING - stálé světlo kruhové</t>
  </si>
  <si>
    <t>s DPH</t>
  </si>
  <si>
    <t xml:space="preserve">reproduktory Genius SP-HF 800A Ver. II </t>
  </si>
  <si>
    <t xml:space="preserve">sluchátka SennheiserPC 7 USB </t>
  </si>
  <si>
    <t>Celkem bez DPH</t>
  </si>
  <si>
    <t>S DPH</t>
  </si>
  <si>
    <t>NS 5006</t>
  </si>
  <si>
    <t>rozpočet 140</t>
  </si>
  <si>
    <t>rozpočet 270</t>
  </si>
  <si>
    <t>vizualizer Lumens PS752 nebo obdobných parametrů a s bočním osvětlením</t>
  </si>
  <si>
    <t>zesilovač</t>
  </si>
  <si>
    <t>přípojné místo</t>
  </si>
  <si>
    <t>výstupní výkonná kabeláž</t>
  </si>
  <si>
    <t>pasivní reproduktory</t>
  </si>
  <si>
    <t>mikrofonní bezdrátová sada tvořená mikrofonem a mikroportem</t>
  </si>
  <si>
    <t>instalace</t>
  </si>
  <si>
    <r>
      <t xml:space="preserve">ozvučení prostoru 2 stejných učebny (učebna Biologie „praktikárna genetika“ a učebna patologická fyziologie) včetně instalace
</t>
    </r>
    <r>
      <rPr>
        <i/>
        <sz val="10"/>
        <color theme="1"/>
        <rFont val="Arial"/>
        <family val="2"/>
      </rPr>
      <t>viz příloha</t>
    </r>
  </si>
  <si>
    <t>záznamové zařízení EPIPHAN PEARL mini</t>
  </si>
  <si>
    <t>Creative GigaWorks T20 Series II</t>
  </si>
  <si>
    <t>51MF1610AA000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</si>
</sst>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8"/>
      <color rgb="FF2F8DCD"/>
      <name val="Arial"/>
      <family val="2"/>
    </font>
    <font>
      <sz val="10"/>
      <color rgb="FF808080"/>
      <name val="Arial"/>
      <family val="2"/>
    </font>
    <font>
      <sz val="26"/>
      <color rgb="FF4E5666"/>
      <name val="Arial"/>
      <family val="2"/>
    </font>
    <font>
      <i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60">
    <xf numFmtId="0" fontId="0" fillId="0" borderId="0" xfId="0"/>
    <xf numFmtId="49" fontId="3" fillId="0" borderId="0" xfId="20" applyNumberFormat="1" applyAlignment="1">
      <alignment horizontal="center"/>
      <protection/>
    </xf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3" fillId="0" borderId="3" xfId="20" applyBorder="1">
      <alignment/>
      <protection/>
    </xf>
    <xf numFmtId="0" fontId="5" fillId="0" borderId="4" xfId="20" applyFont="1" applyBorder="1">
      <alignment/>
      <protection/>
    </xf>
    <xf numFmtId="0" fontId="3" fillId="0" borderId="4" xfId="20" applyBorder="1">
      <alignment/>
      <protection/>
    </xf>
    <xf numFmtId="4" fontId="6" fillId="3" borderId="4" xfId="20" applyNumberFormat="1" applyFont="1" applyFill="1" applyBorder="1" applyAlignment="1">
      <alignment horizontal="right" vertical="center"/>
      <protection/>
    </xf>
    <xf numFmtId="0" fontId="0" fillId="0" borderId="4" xfId="0" applyFont="1" applyFill="1" applyBorder="1" applyAlignment="1">
      <alignment horizontal="left" vertical="center" wrapText="1"/>
    </xf>
    <xf numFmtId="49" fontId="3" fillId="0" borderId="5" xfId="20" applyNumberFormat="1" applyBorder="1" applyAlignment="1">
      <alignment horizontal="left"/>
      <protection/>
    </xf>
    <xf numFmtId="4" fontId="2" fillId="3" borderId="6" xfId="20" applyNumberFormat="1" applyFont="1" applyFill="1" applyBorder="1" applyAlignment="1">
      <alignment horizontal="right" vertical="center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7" fillId="0" borderId="0" xfId="0" applyFont="1"/>
    <xf numFmtId="0" fontId="8" fillId="0" borderId="0" xfId="0" applyFont="1"/>
    <xf numFmtId="0" fontId="5" fillId="0" borderId="7" xfId="20" applyFont="1" applyBorder="1">
      <alignment/>
      <protection/>
    </xf>
    <xf numFmtId="4" fontId="6" fillId="3" borderId="7" xfId="20" applyNumberFormat="1" applyFont="1" applyFill="1" applyBorder="1" applyAlignment="1">
      <alignment horizontal="right" vertical="center"/>
      <protection/>
    </xf>
    <xf numFmtId="0" fontId="9" fillId="0" borderId="0" xfId="0" applyFont="1"/>
    <xf numFmtId="0" fontId="5" fillId="0" borderId="7" xfId="20" applyFont="1" applyBorder="1" applyAlignment="1">
      <alignment wrapText="1"/>
      <protection/>
    </xf>
    <xf numFmtId="0" fontId="3" fillId="0" borderId="8" xfId="20" applyBorder="1">
      <alignment/>
      <protection/>
    </xf>
    <xf numFmtId="4" fontId="6" fillId="3" borderId="9" xfId="20" applyNumberFormat="1" applyFont="1" applyFill="1" applyBorder="1" applyAlignment="1">
      <alignment horizontal="right" vertical="center"/>
      <protection/>
    </xf>
    <xf numFmtId="49" fontId="3" fillId="0" borderId="10" xfId="20" applyNumberFormat="1" applyBorder="1" applyAlignment="1">
      <alignment horizontal="left"/>
      <protection/>
    </xf>
    <xf numFmtId="0" fontId="5" fillId="0" borderId="9" xfId="20" applyFont="1" applyBorder="1">
      <alignment/>
      <protection/>
    </xf>
    <xf numFmtId="0" fontId="0" fillId="0" borderId="9" xfId="0" applyFont="1" applyFill="1" applyBorder="1" applyAlignment="1">
      <alignment horizontal="left" vertical="center"/>
    </xf>
    <xf numFmtId="4" fontId="6" fillId="3" borderId="5" xfId="20" applyNumberFormat="1" applyFont="1" applyFill="1" applyBorder="1" applyAlignment="1">
      <alignment horizontal="right" vertical="center"/>
      <protection/>
    </xf>
    <xf numFmtId="4" fontId="6" fillId="3" borderId="10" xfId="20" applyNumberFormat="1" applyFont="1" applyFill="1" applyBorder="1" applyAlignment="1">
      <alignment horizontal="right" vertical="center"/>
      <protection/>
    </xf>
    <xf numFmtId="0" fontId="3" fillId="0" borderId="3" xfId="20" applyBorder="1" applyAlignment="1">
      <alignment vertical="center"/>
      <protection/>
    </xf>
    <xf numFmtId="0" fontId="3" fillId="0" borderId="8" xfId="20" applyBorder="1" applyAlignment="1">
      <alignment vertical="center"/>
      <protection/>
    </xf>
    <xf numFmtId="0" fontId="3" fillId="0" borderId="4" xfId="20" applyBorder="1" applyAlignment="1">
      <alignment horizontal="center" vertical="center"/>
      <protection/>
    </xf>
    <xf numFmtId="0" fontId="3" fillId="0" borderId="9" xfId="20" applyBorder="1" applyAlignment="1">
      <alignment horizontal="center" vertical="center"/>
      <protection/>
    </xf>
    <xf numFmtId="4" fontId="6" fillId="0" borderId="0" xfId="20" applyNumberFormat="1" applyFont="1" applyFill="1" applyBorder="1" applyAlignment="1">
      <alignment horizontal="right" vertical="center"/>
      <protection/>
    </xf>
    <xf numFmtId="4" fontId="2" fillId="3" borderId="11" xfId="20" applyNumberFormat="1" applyFont="1" applyFill="1" applyBorder="1" applyAlignment="1">
      <alignment horizontal="right" vertical="center"/>
      <protection/>
    </xf>
    <xf numFmtId="0" fontId="10" fillId="0" borderId="4" xfId="20" applyFont="1" applyBorder="1" applyAlignment="1">
      <alignment horizontal="left" indent="1"/>
      <protection/>
    </xf>
    <xf numFmtId="0" fontId="5" fillId="0" borderId="4" xfId="20" applyFont="1" applyBorder="1" applyAlignment="1">
      <alignment vertical="center" wrapText="1"/>
      <protection/>
    </xf>
    <xf numFmtId="0" fontId="3" fillId="0" borderId="4" xfId="20" applyBorder="1" applyAlignment="1">
      <alignment horizontal="center"/>
      <protection/>
    </xf>
    <xf numFmtId="0" fontId="3" fillId="0" borderId="9" xfId="20" applyBorder="1" applyAlignment="1">
      <alignment horizontal="center"/>
      <protection/>
    </xf>
    <xf numFmtId="0" fontId="3" fillId="0" borderId="12" xfId="20" applyBorder="1">
      <alignment/>
      <protection/>
    </xf>
    <xf numFmtId="0" fontId="5" fillId="0" borderId="13" xfId="20" applyFont="1" applyBorder="1">
      <alignment/>
      <protection/>
    </xf>
    <xf numFmtId="0" fontId="3" fillId="0" borderId="13" xfId="20" applyBorder="1" applyAlignment="1">
      <alignment horizontal="center"/>
      <protection/>
    </xf>
    <xf numFmtId="4" fontId="6" fillId="3" borderId="13" xfId="20" applyNumberFormat="1" applyFont="1" applyFill="1" applyBorder="1" applyAlignment="1">
      <alignment horizontal="right" vertical="center"/>
      <protection/>
    </xf>
    <xf numFmtId="0" fontId="3" fillId="0" borderId="14" xfId="20" applyBorder="1">
      <alignment/>
      <protection/>
    </xf>
    <xf numFmtId="0" fontId="3" fillId="0" borderId="7" xfId="20" applyBorder="1" applyAlignment="1">
      <alignment horizontal="center"/>
      <protection/>
    </xf>
    <xf numFmtId="0" fontId="0" fillId="0" borderId="7" xfId="0" applyFont="1" applyFill="1" applyBorder="1" applyAlignment="1">
      <alignment horizontal="left" vertical="center" wrapText="1"/>
    </xf>
    <xf numFmtId="49" fontId="3" fillId="0" borderId="2" xfId="20" applyNumberFormat="1" applyBorder="1" applyAlignment="1">
      <alignment horizontal="left"/>
      <protection/>
    </xf>
    <xf numFmtId="4" fontId="0" fillId="2" borderId="15" xfId="20" applyNumberFormat="1" applyFont="1" applyFill="1" applyBorder="1" applyAlignment="1">
      <alignment horizontal="left" vertical="center"/>
      <protection/>
    </xf>
    <xf numFmtId="4" fontId="0" fillId="2" borderId="16" xfId="20" applyNumberFormat="1" applyFont="1" applyFill="1" applyBorder="1" applyAlignment="1">
      <alignment horizontal="left" vertical="center"/>
      <protection/>
    </xf>
    <xf numFmtId="0" fontId="5" fillId="4" borderId="17" xfId="20" applyFont="1" applyFill="1" applyBorder="1" applyAlignment="1">
      <alignment horizontal="left" vertical="center"/>
      <protection/>
    </xf>
    <xf numFmtId="0" fontId="5" fillId="4" borderId="18" xfId="20" applyFont="1" applyFill="1" applyBorder="1" applyAlignment="1">
      <alignment horizontal="left" vertical="center"/>
      <protection/>
    </xf>
    <xf numFmtId="0" fontId="5" fillId="4" borderId="19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15" xfId="20" applyFont="1" applyFill="1" applyBorder="1" applyAlignment="1">
      <alignment horizontal="center" vertical="center" textRotation="90"/>
      <protection/>
    </xf>
    <xf numFmtId="0" fontId="5" fillId="2" borderId="14" xfId="20" applyFont="1" applyFill="1" applyBorder="1" applyAlignment="1">
      <alignment horizontal="center" vertical="center" textRotation="90"/>
      <protection/>
    </xf>
    <xf numFmtId="0" fontId="2" fillId="2" borderId="20" xfId="20" applyFont="1" applyFill="1" applyBorder="1" applyAlignment="1">
      <alignment horizontal="center" vertical="center" wrapText="1"/>
      <protection/>
    </xf>
    <xf numFmtId="0" fontId="2" fillId="2" borderId="21" xfId="20" applyFont="1" applyFill="1" applyBorder="1" applyAlignment="1">
      <alignment horizontal="center" vertical="center" wrapText="1"/>
      <protection/>
    </xf>
    <xf numFmtId="0" fontId="2" fillId="2" borderId="22" xfId="20" applyFont="1" applyFill="1" applyBorder="1" applyAlignment="1">
      <alignment horizontal="center" vertical="center"/>
      <protection/>
    </xf>
    <xf numFmtId="0" fontId="2" fillId="2" borderId="23" xfId="20" applyFont="1" applyFill="1" applyBorder="1" applyAlignment="1">
      <alignment horizontal="center" vertical="center"/>
      <protection/>
    </xf>
    <xf numFmtId="49" fontId="5" fillId="2" borderId="24" xfId="20" applyNumberFormat="1" applyFont="1" applyFill="1" applyBorder="1" applyAlignment="1">
      <alignment horizontal="center" vertical="center" wrapText="1"/>
      <protection/>
    </xf>
    <xf numFmtId="49" fontId="5" fillId="2" borderId="25" xfId="20" applyNumberFormat="1" applyFont="1" applyFill="1" applyBorder="1" applyAlignment="1">
      <alignment horizontal="center" vertical="center"/>
      <protection/>
    </xf>
    <xf numFmtId="4" fontId="0" fillId="2" borderId="26" xfId="20" applyNumberFormat="1" applyFont="1" applyFill="1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5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 topLeftCell="A1">
      <selection activeCell="A1" sqref="A1:E1"/>
    </sheetView>
  </sheetViews>
  <sheetFormatPr defaultColWidth="9.140625" defaultRowHeight="15"/>
  <cols>
    <col min="1" max="1" width="4.57421875" style="2" customWidth="1"/>
    <col min="2" max="2" width="70.421875" style="2" customWidth="1"/>
    <col min="3" max="3" width="7.28125" style="2" customWidth="1"/>
    <col min="4" max="4" width="12.57421875" style="2" customWidth="1"/>
    <col min="5" max="5" width="15.421875" style="2" customWidth="1"/>
    <col min="6" max="16384" width="9.140625" style="2" customWidth="1"/>
  </cols>
  <sheetData>
    <row r="1" spans="1:5" ht="18.75">
      <c r="A1" s="50" t="s">
        <v>0</v>
      </c>
      <c r="B1" s="50"/>
      <c r="C1" s="50"/>
      <c r="D1" s="50"/>
      <c r="E1" s="50"/>
    </row>
    <row r="2" ht="13.5" thickBot="1"/>
    <row r="3" spans="1:5" ht="15" customHeight="1">
      <c r="A3" s="51" t="s">
        <v>1</v>
      </c>
      <c r="B3" s="53" t="s">
        <v>2</v>
      </c>
      <c r="C3" s="53" t="s">
        <v>3</v>
      </c>
      <c r="D3" s="55" t="s">
        <v>4</v>
      </c>
      <c r="E3" s="56"/>
    </row>
    <row r="4" spans="1:5" ht="75" customHeight="1" thickBot="1">
      <c r="A4" s="52"/>
      <c r="B4" s="54"/>
      <c r="C4" s="54"/>
      <c r="D4" s="3" t="s">
        <v>7</v>
      </c>
      <c r="E4" s="4" t="s">
        <v>8</v>
      </c>
    </row>
    <row r="5" spans="1:5" ht="15">
      <c r="A5" s="45" t="s">
        <v>9</v>
      </c>
      <c r="B5" s="46"/>
      <c r="C5" s="46"/>
      <c r="D5" s="46"/>
      <c r="E5" s="46"/>
    </row>
    <row r="6" spans="1:5" ht="15">
      <c r="A6" s="5">
        <v>1</v>
      </c>
      <c r="B6" s="6" t="s">
        <v>13</v>
      </c>
      <c r="C6" s="29">
        <v>3</v>
      </c>
      <c r="D6" s="8"/>
      <c r="E6" s="8">
        <f aca="true" t="shared" si="0" ref="E6:E9">C6*D6</f>
        <v>0</v>
      </c>
    </row>
    <row r="7" spans="1:5" ht="15">
      <c r="A7" s="5">
        <v>2</v>
      </c>
      <c r="B7" s="6" t="s">
        <v>14</v>
      </c>
      <c r="C7" s="29">
        <v>1</v>
      </c>
      <c r="D7" s="8"/>
      <c r="E7" s="8">
        <f t="shared" si="0"/>
        <v>0</v>
      </c>
    </row>
    <row r="8" spans="1:5" ht="15">
      <c r="A8" s="5">
        <v>3</v>
      </c>
      <c r="B8" s="6" t="s">
        <v>35</v>
      </c>
      <c r="C8" s="29">
        <v>1</v>
      </c>
      <c r="D8" s="8"/>
      <c r="E8" s="8">
        <f t="shared" si="0"/>
        <v>0</v>
      </c>
    </row>
    <row r="9" spans="1:5" ht="15.75" thickBot="1">
      <c r="A9" s="5">
        <v>4</v>
      </c>
      <c r="B9" s="6" t="s">
        <v>12</v>
      </c>
      <c r="C9" s="29">
        <v>1</v>
      </c>
      <c r="D9" s="8"/>
      <c r="E9" s="8">
        <f t="shared" si="0"/>
        <v>0</v>
      </c>
    </row>
    <row r="10" spans="1:5" ht="15.75" thickBot="1">
      <c r="A10" s="47" t="s">
        <v>10</v>
      </c>
      <c r="B10" s="48"/>
      <c r="C10" s="48"/>
      <c r="D10" s="49"/>
      <c r="E10" s="32">
        <f>SUM(E6:E9)</f>
        <v>0</v>
      </c>
    </row>
    <row r="11" ht="15">
      <c r="E11" s="31"/>
    </row>
    <row r="12" spans="1:5" ht="15">
      <c r="A12" s="12" t="s">
        <v>11</v>
      </c>
      <c r="B12" s="13"/>
      <c r="C12" s="13"/>
      <c r="D12" s="13"/>
      <c r="E12" s="13"/>
    </row>
    <row r="15" ht="15">
      <c r="B15"/>
    </row>
    <row r="16" spans="2:5" ht="23.25">
      <c r="B16" s="14"/>
      <c r="E16"/>
    </row>
    <row r="17" ht="15">
      <c r="E17" s="15"/>
    </row>
  </sheetData>
  <protectedRanges>
    <protectedRange sqref="D5:D9" name="Oblast1"/>
  </protectedRanges>
  <mergeCells count="7">
    <mergeCell ref="A5:E5"/>
    <mergeCell ref="A10:D10"/>
    <mergeCell ref="A1:E1"/>
    <mergeCell ref="A3:A4"/>
    <mergeCell ref="B3:B4"/>
    <mergeCell ref="C3:C4"/>
    <mergeCell ref="D3:E3"/>
  </mergeCells>
  <conditionalFormatting sqref="A5">
    <cfRule type="expression" priority="2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 topLeftCell="A1">
      <selection activeCell="E7" sqref="E7"/>
    </sheetView>
  </sheetViews>
  <sheetFormatPr defaultColWidth="9.140625" defaultRowHeight="15"/>
  <cols>
    <col min="1" max="1" width="4.57421875" style="2" customWidth="1"/>
    <col min="2" max="2" width="70.421875" style="2" customWidth="1"/>
    <col min="3" max="3" width="7.28125" style="2" customWidth="1"/>
    <col min="4" max="4" width="12.57421875" style="2" customWidth="1"/>
    <col min="5" max="5" width="15.421875" style="2" customWidth="1"/>
    <col min="6" max="16384" width="9.140625" style="2" customWidth="1"/>
  </cols>
  <sheetData>
    <row r="1" spans="1:5" ht="18.75">
      <c r="A1" s="50" t="s">
        <v>0</v>
      </c>
      <c r="B1" s="50"/>
      <c r="C1" s="50"/>
      <c r="D1" s="50"/>
      <c r="E1" s="50"/>
    </row>
    <row r="2" ht="13.5" thickBot="1"/>
    <row r="3" spans="1:5" ht="15" customHeight="1">
      <c r="A3" s="51" t="s">
        <v>1</v>
      </c>
      <c r="B3" s="53" t="s">
        <v>2</v>
      </c>
      <c r="C3" s="53" t="s">
        <v>3</v>
      </c>
      <c r="D3" s="55" t="s">
        <v>4</v>
      </c>
      <c r="E3" s="56"/>
    </row>
    <row r="4" spans="1:5" ht="75" customHeight="1" thickBot="1">
      <c r="A4" s="52"/>
      <c r="B4" s="54"/>
      <c r="C4" s="54"/>
      <c r="D4" s="3" t="s">
        <v>7</v>
      </c>
      <c r="E4" s="4" t="s">
        <v>8</v>
      </c>
    </row>
    <row r="5" spans="1:5" ht="15">
      <c r="A5" s="45" t="s">
        <v>9</v>
      </c>
      <c r="B5" s="46"/>
      <c r="C5" s="46"/>
      <c r="D5" s="46"/>
      <c r="E5" s="46"/>
    </row>
    <row r="6" spans="1:5" ht="15.75" thickBot="1">
      <c r="A6" s="37">
        <v>1</v>
      </c>
      <c r="B6" s="38" t="s">
        <v>43</v>
      </c>
      <c r="C6" s="39">
        <v>1</v>
      </c>
      <c r="D6" s="40"/>
      <c r="E6" s="40">
        <f>C6*D6</f>
        <v>0</v>
      </c>
    </row>
    <row r="7" spans="1:5" ht="15.75" thickBot="1">
      <c r="A7" s="47" t="s">
        <v>10</v>
      </c>
      <c r="B7" s="48"/>
      <c r="C7" s="48"/>
      <c r="D7" s="49"/>
      <c r="E7" s="32">
        <f>SUM(E6:E6)</f>
        <v>0</v>
      </c>
    </row>
    <row r="8" spans="4:5" ht="15">
      <c r="D8" s="2" t="s">
        <v>27</v>
      </c>
      <c r="E8" s="31">
        <f>E7*1.21</f>
        <v>0</v>
      </c>
    </row>
    <row r="9" spans="1:5" ht="15">
      <c r="A9" s="12" t="s">
        <v>11</v>
      </c>
      <c r="B9" s="13"/>
      <c r="C9" s="13"/>
      <c r="D9" s="13"/>
      <c r="E9" s="13"/>
    </row>
    <row r="12" ht="15">
      <c r="B12"/>
    </row>
    <row r="13" spans="2:5" ht="23.25">
      <c r="B13" s="14"/>
      <c r="E13"/>
    </row>
    <row r="14" ht="15">
      <c r="E14" s="15"/>
    </row>
  </sheetData>
  <protectedRanges>
    <protectedRange sqref="D5" name="Oblast1"/>
    <protectedRange sqref="D6" name="Oblast1_1"/>
  </protectedRanges>
  <mergeCells count="7">
    <mergeCell ref="A7:D7"/>
    <mergeCell ref="A1:E1"/>
    <mergeCell ref="A3:A4"/>
    <mergeCell ref="B3:B4"/>
    <mergeCell ref="C3:C4"/>
    <mergeCell ref="D3:E3"/>
    <mergeCell ref="A5:E5"/>
  </mergeCells>
  <conditionalFormatting sqref="A5">
    <cfRule type="expression" priority="1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 topLeftCell="A1">
      <selection activeCell="D6" sqref="D6:D12"/>
    </sheetView>
  </sheetViews>
  <sheetFormatPr defaultColWidth="9.140625" defaultRowHeight="15"/>
  <cols>
    <col min="1" max="1" width="4.57421875" style="2" customWidth="1"/>
    <col min="2" max="2" width="70.421875" style="2" customWidth="1"/>
    <col min="3" max="3" width="7.28125" style="2" customWidth="1"/>
    <col min="4" max="4" width="12.57421875" style="2" customWidth="1"/>
    <col min="5" max="5" width="15.421875" style="2" customWidth="1"/>
    <col min="6" max="16384" width="9.140625" style="2" customWidth="1"/>
  </cols>
  <sheetData>
    <row r="1" spans="1:5" ht="18.75">
      <c r="A1" s="50" t="s">
        <v>0</v>
      </c>
      <c r="B1" s="50"/>
      <c r="C1" s="50"/>
      <c r="D1" s="50"/>
      <c r="E1" s="50"/>
    </row>
    <row r="2" ht="13.5" thickBot="1"/>
    <row r="3" spans="1:5" ht="15" customHeight="1">
      <c r="A3" s="51" t="s">
        <v>1</v>
      </c>
      <c r="B3" s="53" t="s">
        <v>2</v>
      </c>
      <c r="C3" s="53" t="s">
        <v>3</v>
      </c>
      <c r="D3" s="55" t="s">
        <v>4</v>
      </c>
      <c r="E3" s="56"/>
    </row>
    <row r="4" spans="1:5" ht="75" customHeight="1" thickBot="1">
      <c r="A4" s="52"/>
      <c r="B4" s="54"/>
      <c r="C4" s="54"/>
      <c r="D4" s="3" t="s">
        <v>7</v>
      </c>
      <c r="E4" s="4" t="s">
        <v>8</v>
      </c>
    </row>
    <row r="5" spans="1:5" ht="15">
      <c r="A5" s="45" t="s">
        <v>9</v>
      </c>
      <c r="B5" s="46"/>
      <c r="C5" s="46"/>
      <c r="D5" s="46"/>
      <c r="E5" s="46"/>
    </row>
    <row r="6" spans="1:5" ht="38.25">
      <c r="A6" s="27">
        <v>1</v>
      </c>
      <c r="B6" s="34" t="s">
        <v>42</v>
      </c>
      <c r="C6" s="29">
        <v>2</v>
      </c>
      <c r="D6" s="8"/>
      <c r="E6" s="8">
        <f>C6*D6</f>
        <v>0</v>
      </c>
    </row>
    <row r="7" spans="1:5" ht="15">
      <c r="A7" s="7"/>
      <c r="B7" s="33" t="s">
        <v>36</v>
      </c>
      <c r="C7" s="29">
        <v>2</v>
      </c>
      <c r="D7" s="8"/>
      <c r="E7" s="8">
        <f aca="true" t="shared" si="0" ref="E7:E12">C7*D7</f>
        <v>0</v>
      </c>
    </row>
    <row r="8" spans="1:5" ht="15">
      <c r="A8" s="7"/>
      <c r="B8" s="33" t="s">
        <v>37</v>
      </c>
      <c r="C8" s="29">
        <v>2</v>
      </c>
      <c r="D8" s="8"/>
      <c r="E8" s="8">
        <f t="shared" si="0"/>
        <v>0</v>
      </c>
    </row>
    <row r="9" spans="1:5" ht="15">
      <c r="A9" s="7"/>
      <c r="B9" s="33" t="s">
        <v>38</v>
      </c>
      <c r="C9" s="29">
        <v>2</v>
      </c>
      <c r="D9" s="8"/>
      <c r="E9" s="8">
        <f t="shared" si="0"/>
        <v>0</v>
      </c>
    </row>
    <row r="10" spans="1:5" ht="15">
      <c r="A10" s="7"/>
      <c r="B10" s="33" t="s">
        <v>39</v>
      </c>
      <c r="C10" s="29">
        <v>2</v>
      </c>
      <c r="D10" s="8"/>
      <c r="E10" s="8">
        <f t="shared" si="0"/>
        <v>0</v>
      </c>
    </row>
    <row r="11" spans="1:5" ht="15">
      <c r="A11" s="7"/>
      <c r="B11" s="33" t="s">
        <v>40</v>
      </c>
      <c r="C11" s="29">
        <v>2</v>
      </c>
      <c r="D11" s="8"/>
      <c r="E11" s="8">
        <f t="shared" si="0"/>
        <v>0</v>
      </c>
    </row>
    <row r="12" spans="1:5" ht="15">
      <c r="A12" s="7"/>
      <c r="B12" s="33" t="s">
        <v>41</v>
      </c>
      <c r="C12" s="29">
        <v>2</v>
      </c>
      <c r="D12" s="8"/>
      <c r="E12" s="8">
        <f t="shared" si="0"/>
        <v>0</v>
      </c>
    </row>
    <row r="13" spans="1:5" ht="15.75" thickBot="1">
      <c r="A13" s="47" t="s">
        <v>10</v>
      </c>
      <c r="B13" s="48"/>
      <c r="C13" s="48"/>
      <c r="D13" s="49"/>
      <c r="E13" s="11">
        <f>SUM(E6:E12)</f>
        <v>0</v>
      </c>
    </row>
    <row r="14" ht="15">
      <c r="E14" s="31"/>
    </row>
    <row r="15" spans="1:5" ht="15">
      <c r="A15" s="12" t="s">
        <v>11</v>
      </c>
      <c r="B15" s="13"/>
      <c r="C15" s="13"/>
      <c r="D15" s="13"/>
      <c r="E15" s="13"/>
    </row>
    <row r="18" ht="15">
      <c r="B18"/>
    </row>
    <row r="19" spans="2:7" ht="23.25">
      <c r="B19" s="14"/>
      <c r="E19"/>
      <c r="G19"/>
    </row>
    <row r="20" spans="5:7" ht="33">
      <c r="E20" s="15"/>
      <c r="G20" s="18"/>
    </row>
  </sheetData>
  <protectedRanges>
    <protectedRange sqref="D5:D12" name="Oblast1"/>
  </protectedRanges>
  <mergeCells count="7">
    <mergeCell ref="A13:D13"/>
    <mergeCell ref="A1:E1"/>
    <mergeCell ref="A3:A4"/>
    <mergeCell ref="B3:B4"/>
    <mergeCell ref="C3:C4"/>
    <mergeCell ref="D3:E3"/>
    <mergeCell ref="A5:E5"/>
  </mergeCells>
  <conditionalFormatting sqref="A5">
    <cfRule type="expression" priority="2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 topLeftCell="A1">
      <selection activeCell="D6" sqref="D6:D10"/>
    </sheetView>
  </sheetViews>
  <sheetFormatPr defaultColWidth="9.140625" defaultRowHeight="15"/>
  <cols>
    <col min="1" max="1" width="4.57421875" style="2" customWidth="1"/>
    <col min="2" max="2" width="48.7109375" style="2" customWidth="1"/>
    <col min="3" max="3" width="7.28125" style="2" customWidth="1"/>
    <col min="4" max="4" width="12.57421875" style="2" customWidth="1"/>
    <col min="5" max="5" width="15.421875" style="2" customWidth="1"/>
    <col min="6" max="6" width="21.28125" style="1" customWidth="1"/>
    <col min="7" max="7" width="26.140625" style="1" hidden="1" customWidth="1"/>
    <col min="8" max="16384" width="9.140625" style="2" customWidth="1"/>
  </cols>
  <sheetData>
    <row r="1" spans="1:5" ht="18.75">
      <c r="A1" s="50" t="s">
        <v>0</v>
      </c>
      <c r="B1" s="50"/>
      <c r="C1" s="50"/>
      <c r="D1" s="50"/>
      <c r="E1" s="50"/>
    </row>
    <row r="2" ht="13.5" thickBot="1"/>
    <row r="3" spans="1:7" ht="15" customHeight="1">
      <c r="A3" s="51" t="s">
        <v>1</v>
      </c>
      <c r="B3" s="53" t="s">
        <v>2</v>
      </c>
      <c r="C3" s="53" t="s">
        <v>3</v>
      </c>
      <c r="D3" s="55" t="s">
        <v>4</v>
      </c>
      <c r="E3" s="56"/>
      <c r="F3" s="57" t="s">
        <v>5</v>
      </c>
      <c r="G3" s="57" t="s">
        <v>6</v>
      </c>
    </row>
    <row r="4" spans="1:7" ht="75" customHeight="1" thickBot="1">
      <c r="A4" s="52"/>
      <c r="B4" s="54"/>
      <c r="C4" s="54"/>
      <c r="D4" s="3" t="s">
        <v>7</v>
      </c>
      <c r="E4" s="4" t="s">
        <v>8</v>
      </c>
      <c r="F4" s="58"/>
      <c r="G4" s="58"/>
    </row>
    <row r="5" spans="1:7" ht="15">
      <c r="A5" s="45" t="s">
        <v>9</v>
      </c>
      <c r="B5" s="46"/>
      <c r="C5" s="46"/>
      <c r="D5" s="46"/>
      <c r="E5" s="46"/>
      <c r="F5" s="46"/>
      <c r="G5" s="59"/>
    </row>
    <row r="6" spans="1:7" ht="15">
      <c r="A6" s="5">
        <v>1</v>
      </c>
      <c r="B6" s="6" t="s">
        <v>23</v>
      </c>
      <c r="C6" s="35">
        <v>8</v>
      </c>
      <c r="D6" s="8"/>
      <c r="E6" s="8">
        <f aca="true" t="shared" si="0" ref="E6:E10">C6*D6</f>
        <v>0</v>
      </c>
      <c r="F6" s="9" t="s">
        <v>24</v>
      </c>
      <c r="G6" s="10" t="s">
        <v>25</v>
      </c>
    </row>
    <row r="7" spans="1:7" ht="15">
      <c r="A7" s="5">
        <v>2</v>
      </c>
      <c r="B7" s="6" t="s">
        <v>26</v>
      </c>
      <c r="C7" s="35">
        <v>1</v>
      </c>
      <c r="D7" s="8"/>
      <c r="E7" s="8">
        <f t="shared" si="0"/>
        <v>0</v>
      </c>
      <c r="F7" s="9"/>
      <c r="G7" s="10" t="s">
        <v>34</v>
      </c>
    </row>
    <row r="8" spans="1:7" ht="15">
      <c r="A8" s="5">
        <v>3</v>
      </c>
      <c r="B8" s="6" t="s">
        <v>28</v>
      </c>
      <c r="C8" s="35">
        <v>1</v>
      </c>
      <c r="D8" s="8"/>
      <c r="E8" s="8">
        <f t="shared" si="0"/>
        <v>0</v>
      </c>
      <c r="F8" s="9">
        <v>31730010402</v>
      </c>
      <c r="G8" s="10" t="s">
        <v>33</v>
      </c>
    </row>
    <row r="9" spans="1:7" ht="15">
      <c r="A9" s="41">
        <v>4</v>
      </c>
      <c r="B9" s="16" t="s">
        <v>44</v>
      </c>
      <c r="C9" s="42">
        <v>2</v>
      </c>
      <c r="D9" s="17"/>
      <c r="E9" s="8">
        <f t="shared" si="0"/>
        <v>0</v>
      </c>
      <c r="F9" s="43" t="s">
        <v>45</v>
      </c>
      <c r="G9" s="44"/>
    </row>
    <row r="10" spans="1:7" ht="15.75" thickBot="1">
      <c r="A10" s="20">
        <v>5</v>
      </c>
      <c r="B10" s="23" t="s">
        <v>29</v>
      </c>
      <c r="C10" s="36">
        <v>2</v>
      </c>
      <c r="D10" s="21"/>
      <c r="E10" s="21">
        <f t="shared" si="0"/>
        <v>0</v>
      </c>
      <c r="F10" s="24">
        <v>504196</v>
      </c>
      <c r="G10" s="22" t="s">
        <v>32</v>
      </c>
    </row>
    <row r="11" spans="1:7" ht="15.75" thickBot="1">
      <c r="A11" s="47" t="s">
        <v>30</v>
      </c>
      <c r="B11" s="48"/>
      <c r="C11" s="48"/>
      <c r="D11" s="49"/>
      <c r="E11" s="11">
        <f>SUM(E6:E10)</f>
        <v>0</v>
      </c>
      <c r="F11" s="2"/>
      <c r="G11" s="2"/>
    </row>
    <row r="12" spans="4:5" ht="15">
      <c r="D12" s="2" t="s">
        <v>31</v>
      </c>
      <c r="E12" s="31">
        <f>E11*1.21</f>
        <v>0</v>
      </c>
    </row>
    <row r="13" spans="1:5" ht="15">
      <c r="A13" s="12" t="s">
        <v>11</v>
      </c>
      <c r="B13" s="13"/>
      <c r="C13" s="13"/>
      <c r="D13" s="13"/>
      <c r="E13" s="13"/>
    </row>
    <row r="16" spans="2:8" ht="15">
      <c r="B16"/>
      <c r="H16"/>
    </row>
    <row r="17" ht="15">
      <c r="E17" s="15"/>
    </row>
  </sheetData>
  <protectedRanges>
    <protectedRange sqref="D5:D10" name="Oblast1"/>
  </protectedRanges>
  <mergeCells count="9">
    <mergeCell ref="G3:G4"/>
    <mergeCell ref="A5:G5"/>
    <mergeCell ref="A11:D11"/>
    <mergeCell ref="A1:E1"/>
    <mergeCell ref="A3:A4"/>
    <mergeCell ref="B3:B4"/>
    <mergeCell ref="C3:C4"/>
    <mergeCell ref="D3:E3"/>
    <mergeCell ref="F3:F4"/>
  </mergeCells>
  <conditionalFormatting sqref="A5">
    <cfRule type="expression" priority="2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 topLeftCell="A1">
      <selection activeCell="D21" sqref="D21"/>
    </sheetView>
  </sheetViews>
  <sheetFormatPr defaultColWidth="9.140625" defaultRowHeight="15"/>
  <cols>
    <col min="1" max="1" width="4.57421875" style="2" customWidth="1"/>
    <col min="2" max="2" width="51.57421875" style="2" customWidth="1"/>
    <col min="3" max="3" width="7.28125" style="2" customWidth="1"/>
    <col min="4" max="4" width="12.57421875" style="2" customWidth="1"/>
    <col min="5" max="5" width="15.421875" style="2" customWidth="1"/>
    <col min="6" max="7" width="9.140625" style="2" customWidth="1"/>
    <col min="8" max="8" width="23.140625" style="2" customWidth="1"/>
    <col min="9" max="16384" width="9.140625" style="2" customWidth="1"/>
  </cols>
  <sheetData>
    <row r="1" spans="1:5" ht="18.75">
      <c r="A1" s="50" t="s">
        <v>0</v>
      </c>
      <c r="B1" s="50"/>
      <c r="C1" s="50"/>
      <c r="D1" s="50"/>
      <c r="E1" s="50"/>
    </row>
    <row r="2" ht="13.5" thickBot="1"/>
    <row r="3" spans="1:5" ht="15" customHeight="1">
      <c r="A3" s="51" t="s">
        <v>1</v>
      </c>
      <c r="B3" s="53" t="s">
        <v>2</v>
      </c>
      <c r="C3" s="53" t="s">
        <v>3</v>
      </c>
      <c r="D3" s="55" t="s">
        <v>4</v>
      </c>
      <c r="E3" s="56"/>
    </row>
    <row r="4" spans="1:5" ht="75" customHeight="1" thickBot="1">
      <c r="A4" s="52"/>
      <c r="B4" s="54"/>
      <c r="C4" s="54"/>
      <c r="D4" s="3" t="s">
        <v>7</v>
      </c>
      <c r="E4" s="4" t="s">
        <v>8</v>
      </c>
    </row>
    <row r="5" spans="1:5" ht="15">
      <c r="A5" s="45" t="s">
        <v>9</v>
      </c>
      <c r="B5" s="46"/>
      <c r="C5" s="46"/>
      <c r="D5" s="46"/>
      <c r="E5" s="59"/>
    </row>
    <row r="6" spans="1:5" ht="15">
      <c r="A6" s="27">
        <v>1</v>
      </c>
      <c r="B6" s="6" t="s">
        <v>15</v>
      </c>
      <c r="C6" s="29">
        <v>1</v>
      </c>
      <c r="D6" s="8"/>
      <c r="E6" s="25">
        <f aca="true" t="shared" si="0" ref="E6:E13">C6*D6</f>
        <v>0</v>
      </c>
    </row>
    <row r="7" spans="1:5" ht="15">
      <c r="A7" s="27">
        <v>2</v>
      </c>
      <c r="B7" s="6" t="s">
        <v>16</v>
      </c>
      <c r="C7" s="29">
        <v>1</v>
      </c>
      <c r="D7" s="8"/>
      <c r="E7" s="25">
        <f t="shared" si="0"/>
        <v>0</v>
      </c>
    </row>
    <row r="8" spans="1:5" ht="15">
      <c r="A8" s="27">
        <v>3</v>
      </c>
      <c r="B8" s="6" t="s">
        <v>17</v>
      </c>
      <c r="C8" s="29">
        <v>1</v>
      </c>
      <c r="D8" s="8"/>
      <c r="E8" s="25">
        <f t="shared" si="0"/>
        <v>0</v>
      </c>
    </row>
    <row r="9" spans="1:5" ht="15">
      <c r="A9" s="27">
        <v>4</v>
      </c>
      <c r="B9" s="6" t="s">
        <v>18</v>
      </c>
      <c r="C9" s="29">
        <v>1</v>
      </c>
      <c r="D9" s="8"/>
      <c r="E9" s="25">
        <f t="shared" si="0"/>
        <v>0</v>
      </c>
    </row>
    <row r="10" spans="1:5" ht="25.5">
      <c r="A10" s="27">
        <v>5</v>
      </c>
      <c r="B10" s="19" t="s">
        <v>19</v>
      </c>
      <c r="C10" s="29">
        <v>1</v>
      </c>
      <c r="D10" s="17"/>
      <c r="E10" s="25">
        <f t="shared" si="0"/>
        <v>0</v>
      </c>
    </row>
    <row r="11" spans="1:5" ht="15">
      <c r="A11" s="27">
        <v>6</v>
      </c>
      <c r="B11" s="16" t="s">
        <v>20</v>
      </c>
      <c r="C11" s="29">
        <v>1</v>
      </c>
      <c r="D11" s="17"/>
      <c r="E11" s="25">
        <f t="shared" si="0"/>
        <v>0</v>
      </c>
    </row>
    <row r="12" spans="1:5" ht="25.5">
      <c r="A12" s="27">
        <v>7</v>
      </c>
      <c r="B12" s="19" t="s">
        <v>21</v>
      </c>
      <c r="C12" s="29">
        <v>1</v>
      </c>
      <c r="D12" s="17"/>
      <c r="E12" s="25">
        <f t="shared" si="0"/>
        <v>0</v>
      </c>
    </row>
    <row r="13" spans="1:5" ht="15.75" thickBot="1">
      <c r="A13" s="28">
        <v>8</v>
      </c>
      <c r="B13" s="23" t="s">
        <v>22</v>
      </c>
      <c r="C13" s="30">
        <v>1</v>
      </c>
      <c r="D13" s="21"/>
      <c r="E13" s="26">
        <f t="shared" si="0"/>
        <v>0</v>
      </c>
    </row>
    <row r="14" spans="1:5" ht="15.75" thickBot="1">
      <c r="A14" s="47" t="s">
        <v>30</v>
      </c>
      <c r="B14" s="48"/>
      <c r="C14" s="48"/>
      <c r="D14" s="49"/>
      <c r="E14" s="11">
        <f>SUM(E6:E13)</f>
        <v>0</v>
      </c>
    </row>
    <row r="15" spans="4:5" ht="15">
      <c r="D15" s="2" t="s">
        <v>27</v>
      </c>
      <c r="E15" s="31">
        <f>E14*1.21</f>
        <v>0</v>
      </c>
    </row>
    <row r="16" spans="1:5" ht="15">
      <c r="A16" s="12" t="s">
        <v>11</v>
      </c>
      <c r="B16" s="13"/>
      <c r="C16" s="13"/>
      <c r="D16" s="13"/>
      <c r="E16" s="13"/>
    </row>
    <row r="19" spans="2:6" ht="15">
      <c r="B19"/>
      <c r="F19"/>
    </row>
    <row r="20" spans="2:6" ht="33">
      <c r="B20" s="14"/>
      <c r="E20"/>
      <c r="F20" s="18"/>
    </row>
    <row r="21" ht="15">
      <c r="E21" s="15"/>
    </row>
  </sheetData>
  <protectedRanges>
    <protectedRange sqref="D5:D13" name="Oblast1"/>
  </protectedRanges>
  <mergeCells count="7">
    <mergeCell ref="A5:E5"/>
    <mergeCell ref="A14:D14"/>
    <mergeCell ref="A1:E1"/>
    <mergeCell ref="A3:A4"/>
    <mergeCell ref="B3:B4"/>
    <mergeCell ref="C3:C4"/>
    <mergeCell ref="D3:E3"/>
  </mergeCells>
  <conditionalFormatting sqref="A5">
    <cfRule type="expression" priority="2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dcterms:created xsi:type="dcterms:W3CDTF">2019-08-07T05:03:58Z</dcterms:created>
  <dcterms:modified xsi:type="dcterms:W3CDTF">2019-10-21T08:16:12Z</dcterms:modified>
  <cp:category/>
  <cp:version/>
  <cp:contentType/>
  <cp:contentStatus/>
</cp:coreProperties>
</file>