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Část 1" sheetId="2" r:id="rId1"/>
    <sheet name="Část 2" sheetId="12" r:id="rId2"/>
    <sheet name="Část 3" sheetId="10" r:id="rId3"/>
    <sheet name="část 4" sheetId="9" r:id="rId4"/>
    <sheet name="Část 5" sheetId="11" r:id="rId5"/>
    <sheet name="Část 6" sheetId="3" r:id="rId6"/>
    <sheet name="Část 7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<sst xmlns="http://schemas.openxmlformats.org/spreadsheetml/2006/main" count="517" uniqueCount="262">
  <si>
    <t>Položka č.</t>
  </si>
  <si>
    <t>Název položky</t>
  </si>
  <si>
    <t>Požadovaný počet (ks)</t>
  </si>
  <si>
    <t>Cena (Kč) bez DPH</t>
  </si>
  <si>
    <t>Produktové číslo</t>
  </si>
  <si>
    <t>Záruka</t>
  </si>
  <si>
    <t>Financování</t>
  </si>
  <si>
    <t>Uživatel</t>
  </si>
  <si>
    <t>Jednotková</t>
  </si>
  <si>
    <t>Celková</t>
  </si>
  <si>
    <t>uživatel</t>
  </si>
  <si>
    <t>Komponenty</t>
  </si>
  <si>
    <t>SSD Crucial MX500 2,5" 500GB</t>
  </si>
  <si>
    <t xml:space="preserve">CT500MX500SSD1 </t>
  </si>
  <si>
    <t>60 měsíců</t>
  </si>
  <si>
    <t>Příslušenství</t>
  </si>
  <si>
    <t>24 měsíců</t>
  </si>
  <si>
    <t>36 měsíců</t>
  </si>
  <si>
    <t>Poznámky:</t>
  </si>
  <si>
    <t>oznámit Šikové</t>
  </si>
  <si>
    <t>Fortron UPS FP 1500</t>
  </si>
  <si>
    <r>
      <t xml:space="preserve">15palcový MacBook Pro – vesmírně šedý
</t>
    </r>
    <r>
      <rPr>
        <i/>
        <sz val="10"/>
        <color theme="1"/>
        <rFont val="Arial"/>
        <family val="2"/>
      </rPr>
      <t xml:space="preserve">- 2,3GHz 8jádrový Intel Core i9 deváté generace, Turbo Boost až 4,8 GHz 
- Retina displej s technologií True Tone 
- Touch Bar a Touch ID 
- 16 GB 2400MHz paměti DDR4 
- Radeon Pro 560X se 4 GB paměti GDDR5 
- 512GB SSD úložiště 
- Čtyři porty Thunderbolt 3 
- Podsvícená klávesnice – česká </t>
    </r>
  </si>
  <si>
    <t>WD 2.5" Elements Portable 1TB černý</t>
  </si>
  <si>
    <t>WDBUZG0010BBK-WESN</t>
  </si>
  <si>
    <t>Samsung USB 3.1 256GB Bar Plus - titan grey</t>
  </si>
  <si>
    <t>MUF-256BE4/EU</t>
  </si>
  <si>
    <t>Logitech Wireless Presenter R400</t>
  </si>
  <si>
    <t>910-001356</t>
  </si>
  <si>
    <t>GIGABYTE GeForce RTX 2070 SUPER WINDFORCE OC 3X 8G</t>
  </si>
  <si>
    <t>GV-N207SWF3OC-8GD</t>
  </si>
  <si>
    <t>AKASA AK-CB052</t>
  </si>
  <si>
    <t>AK-CB052</t>
  </si>
  <si>
    <t>Logitech HD Pro Webcam C920</t>
  </si>
  <si>
    <t>960-001055</t>
  </si>
  <si>
    <t>GIGABYTE GeForce RTX 2060 SUPER WINDFORCE OC 8G</t>
  </si>
  <si>
    <t>GV-N206SWF2OC-8GD</t>
  </si>
  <si>
    <t>WD Blue 3TB</t>
  </si>
  <si>
    <t xml:space="preserve">WD30EZRZ </t>
  </si>
  <si>
    <t xml:space="preserve">GAUK č. 828119  </t>
  </si>
  <si>
    <t xml:space="preserve">přepínač NETGEAR ProSafe GS108T </t>
  </si>
  <si>
    <t>GS108T-200GES</t>
  </si>
  <si>
    <t>doživotní</t>
  </si>
  <si>
    <t>rozpočet 270</t>
  </si>
  <si>
    <t>Viking USB Flash Disk 16GB 4v1 stříbrný</t>
  </si>
  <si>
    <t>Navrátil</t>
  </si>
  <si>
    <t>dětská</t>
  </si>
  <si>
    <t>Mizeráková</t>
  </si>
  <si>
    <t>WD Red 2TB</t>
  </si>
  <si>
    <t>WD20EFRX</t>
  </si>
  <si>
    <t>WD 2.5" My Passport 1TB černý</t>
  </si>
  <si>
    <t>WDBYNN0010BBK-WESN</t>
  </si>
  <si>
    <t>rozpočet 470</t>
  </si>
  <si>
    <t>Celkem bez DPH</t>
  </si>
  <si>
    <t>PPF9000501</t>
  </si>
  <si>
    <t>HP 3005pr USB3 Port Replicator (usb/usb-c)</t>
  </si>
  <si>
    <t>Y4H06AA</t>
  </si>
  <si>
    <t>IRP-540</t>
  </si>
  <si>
    <t>oznámit Šikové 1ks</t>
  </si>
  <si>
    <t>I-TEC USB 3.0 Metal 3-portový s Gigabit Ethernet</t>
  </si>
  <si>
    <t>U3METALG3HUB</t>
  </si>
  <si>
    <t>Paveza</t>
  </si>
  <si>
    <t xml:space="preserve">CONNECT IT CMO-1300-BR Bronze </t>
  </si>
  <si>
    <t>CMO-1300-BR</t>
  </si>
  <si>
    <t>rozpočet 010</t>
  </si>
  <si>
    <t>WD My Passport GO - 1TB, modrá</t>
  </si>
  <si>
    <t>WDBMCG0010BBT-WESN</t>
  </si>
  <si>
    <t>PCEU-232V</t>
  </si>
  <si>
    <t xml:space="preserve">AXAGON PCEU-232V </t>
  </si>
  <si>
    <t>eBiofyzika</t>
  </si>
  <si>
    <t xml:space="preserve">KOUWELL UB-135-2 </t>
  </si>
  <si>
    <t>UB-135-2</t>
  </si>
  <si>
    <t xml:space="preserve">PremiumCord USB 3.0 prodlužovací A-A černý 2m </t>
  </si>
  <si>
    <t>ku3paa2bk</t>
  </si>
  <si>
    <t>APW-CBM202B</t>
  </si>
  <si>
    <t>PremiumCord Prodlužovací kabel USB 3.1 konektor C/male - C/female, černý, 2m</t>
  </si>
  <si>
    <t>ku31mf2</t>
  </si>
  <si>
    <t xml:space="preserve">Kingston 4GB DDR3 1600MHz CL11 </t>
  </si>
  <si>
    <t>KVR16N11S8/4</t>
  </si>
  <si>
    <t>Canon CanoScan LiDE 400</t>
  </si>
  <si>
    <t>HP NVIDIA Graphics PLUS Quadro P1000</t>
  </si>
  <si>
    <t>1ME01AA</t>
  </si>
  <si>
    <t>2996C010AA</t>
  </si>
  <si>
    <t>PremiumCord mini DisplayPort - DisplayPort propojovací, stíněný, 2m</t>
  </si>
  <si>
    <t xml:space="preserve">kport2-02 </t>
  </si>
  <si>
    <t>PremiumCord HDMI elektronický konvertor na rozhraní VGA + audio</t>
  </si>
  <si>
    <t>khcon-07</t>
  </si>
  <si>
    <t>HP 3-button USB Laser Mouse</t>
  </si>
  <si>
    <t>H4B81AA</t>
  </si>
  <si>
    <t xml:space="preserve">HP ProBook 450 G5 </t>
  </si>
  <si>
    <t>3DN49ES#BCM</t>
  </si>
  <si>
    <t xml:space="preserve">monitor 27" HP EliteDisplay E273 </t>
  </si>
  <si>
    <t>1FH50AA#ABB</t>
  </si>
  <si>
    <t xml:space="preserve">IRP 0659-250SVI </t>
  </si>
  <si>
    <t>WD 2.5" My Passport 2TB černý</t>
  </si>
  <si>
    <t>WDBS4B0020BBK-WESN</t>
  </si>
  <si>
    <t>rozpočet 250</t>
  </si>
  <si>
    <t xml:space="preserve">Wacom STU-430 + Sign Pro PDF </t>
  </si>
  <si>
    <t>STU-430-SP-SET</t>
  </si>
  <si>
    <t>VUF16GBS</t>
  </si>
  <si>
    <t xml:space="preserve">Chladič na procesor SilentiumPC Fera 3 HE1224   </t>
  </si>
  <si>
    <t>Základní deska GIGABYTE Z390 GAMING X</t>
  </si>
  <si>
    <t>Počítačová skříň Cooler Master Force 500</t>
  </si>
  <si>
    <t>SSD disk ADATA XPG SX8200 Pro SSD 1TB NvME</t>
  </si>
  <si>
    <t>Počítačový zdroj EVGA SuperNOVA 650 G3</t>
  </si>
  <si>
    <t>Operační systém Microsoft Windows 10 Pro CZ 64-bit (OEM)</t>
  </si>
  <si>
    <t>Crucial 16GB KIT DDR4 3000MHz CL15 Ballistix Sport LT Grey</t>
  </si>
  <si>
    <t>BX80684I78700</t>
  </si>
  <si>
    <t>SPC144</t>
  </si>
  <si>
    <t>Z390 GAMING X</t>
  </si>
  <si>
    <t xml:space="preserve"> BLS2K8G4D30AESBK</t>
  </si>
  <si>
    <t>120 měsíců</t>
  </si>
  <si>
    <t>FOR-500-KKN1</t>
  </si>
  <si>
    <t>ASX8200PNP-1TT-C</t>
  </si>
  <si>
    <t>FQC-08926</t>
  </si>
  <si>
    <t>220-G3-0650-Y2</t>
  </si>
  <si>
    <t>CLR-M2</t>
  </si>
  <si>
    <t xml:space="preserve">ARCTIC F12 PWM Rev.2 120mm </t>
  </si>
  <si>
    <t>AFACO-120P2-GBA01</t>
  </si>
  <si>
    <t>Procesor Intel Core i7-8700    </t>
  </si>
  <si>
    <t>Kingston DataTraveler SE9 G2 128GB</t>
  </si>
  <si>
    <t>DTSE9G2/128GB</t>
  </si>
  <si>
    <t>rozpočet 040</t>
  </si>
  <si>
    <t>Silicon Power J80 64GB šedá</t>
  </si>
  <si>
    <t>SP064GBUF3J80V1T</t>
  </si>
  <si>
    <t>HP 200, stříbrná  </t>
  </si>
  <si>
    <t>2HU84AA#ABB</t>
  </si>
  <si>
    <t>HP Z3700, bílá</t>
  </si>
  <si>
    <t xml:space="preserve">V0L80AA#ABB </t>
  </si>
  <si>
    <t>HP Pavilion Wireless 600, CZ</t>
  </si>
  <si>
    <t xml:space="preserve">4CE98AA#AKB </t>
  </si>
  <si>
    <t xml:space="preserve">GIGABYTE GeForce RTX 2060 SUPER WINDFORCE OC 8G </t>
  </si>
  <si>
    <t xml:space="preserve">WD Blue 3TB </t>
  </si>
  <si>
    <t>WD30EZRZ</t>
  </si>
  <si>
    <t>3D brýle HTC Vive Pro Eye</t>
  </si>
  <si>
    <t>99HARJ002-00</t>
  </si>
  <si>
    <t>HTC Wireless Adaptor</t>
  </si>
  <si>
    <t>99HANN013-00</t>
  </si>
  <si>
    <t>HTC Wireless Adaptor Clip for Vive Pro</t>
  </si>
  <si>
    <t>Lenovo TAB 4 10 Plus 32GB LTE Black</t>
  </si>
  <si>
    <t>ZA2R0177CZ</t>
  </si>
  <si>
    <t>rozpočet 070</t>
  </si>
  <si>
    <t>Monitor 43" LG 43UD79-B</t>
  </si>
  <si>
    <t>Monitor 32" LG 32QK500-W</t>
  </si>
  <si>
    <t>HP LaserJet Pro MFP M428fdn</t>
  </si>
  <si>
    <t>W1A29A</t>
  </si>
  <si>
    <t>43UD79-B.AEU</t>
  </si>
  <si>
    <t xml:space="preserve"> 32QK500-W.AEU</t>
  </si>
  <si>
    <t xml:space="preserve">SanDisk Extreme PRO 256GB </t>
  </si>
  <si>
    <t>SDCZ880-256G-G46</t>
  </si>
  <si>
    <t>75" Samsung UE75RU7102</t>
  </si>
  <si>
    <t>UE75RU7102KXXH</t>
  </si>
  <si>
    <t>99H20572-00</t>
  </si>
  <si>
    <t>ColorCross CardBoard</t>
  </si>
  <si>
    <t>ColorCross006</t>
  </si>
  <si>
    <t>tiskárna Canon iR 2520 včetně toneru</t>
  </si>
  <si>
    <t>3796B003</t>
  </si>
  <si>
    <t>rozpočet 080 + 171</t>
  </si>
  <si>
    <t>Epson Perfection Photo V600</t>
  </si>
  <si>
    <t>B11B198033</t>
  </si>
  <si>
    <t>WD Red (EFAX), 3,5" - 10TB</t>
  </si>
  <si>
    <t xml:space="preserve">WD100EFAX </t>
  </si>
  <si>
    <t>PRIMUS</t>
  </si>
  <si>
    <t>i-tec RAID case 2x 3.5"</t>
  </si>
  <si>
    <t>CAMYSAFEDUAL35</t>
  </si>
  <si>
    <t>SanDisk Ultra Dual 64GB USB-C</t>
  </si>
  <si>
    <t>SDDDC2-064G-G46</t>
  </si>
  <si>
    <t>rozpočet 540</t>
  </si>
  <si>
    <t>SSD Crucial MX500 2,5" 250GB</t>
  </si>
  <si>
    <t xml:space="preserve">CT250MX500SSD1 </t>
  </si>
  <si>
    <t>ovladač Logitech Spotlight, šedá</t>
  </si>
  <si>
    <t>910-004861</t>
  </si>
  <si>
    <t>děkanát Mizeráková</t>
  </si>
  <si>
    <t>PremiumCord HDMI 2.0, 1-4 porty, 4K x 2K/60Hz, FULL HD 1080p, 3D, HDR</t>
  </si>
  <si>
    <t>khsplit4h</t>
  </si>
  <si>
    <t>980-001292</t>
  </si>
  <si>
    <t>Wacom Cintiq 22</t>
  </si>
  <si>
    <t>Logitech Wireless Mouse M590 Silent černá</t>
  </si>
  <si>
    <t>910-005197</t>
  </si>
  <si>
    <t>DTK2260K0A</t>
  </si>
  <si>
    <t>Microsoft ARC Touch Mouse šedá</t>
  </si>
  <si>
    <t>CZV-00006</t>
  </si>
  <si>
    <t>rozpočet 390</t>
  </si>
  <si>
    <t xml:space="preserve">HP USB External DVDRW </t>
  </si>
  <si>
    <t>F2B56AA</t>
  </si>
  <si>
    <t>Kingston DataTraveler SE9 G2 32GB Premium</t>
  </si>
  <si>
    <t>KE-U9132-9DX</t>
  </si>
  <si>
    <t>Sandisk Compact Flash 32GB Extreme</t>
  </si>
  <si>
    <t>SDCFXSB-032G-G46</t>
  </si>
  <si>
    <t>SanDisk SDXC 64GB Extreme Pro UHS-I (V30) U3</t>
  </si>
  <si>
    <t>SDSDXXY-064G-GN4IN</t>
  </si>
  <si>
    <t>Kingston Canvas React MicroSDXC 128GB A1 UHS-I V30 U3 + SD adaptér</t>
  </si>
  <si>
    <t>SDCR/128GB</t>
  </si>
  <si>
    <t>LOGITECH Professional Presenter R700</t>
  </si>
  <si>
    <t xml:space="preserve">910-003506 </t>
  </si>
  <si>
    <t>Kingston DataTraveler Micro 3.1 64GB</t>
  </si>
  <si>
    <t>DTMC3/64GB</t>
  </si>
  <si>
    <t>Kingston MicroSDHC 32GB Class 10 + SD adaptér a USB čtečka</t>
  </si>
  <si>
    <t>MBLY10G2/32GB</t>
  </si>
  <si>
    <t>Nokia BL-5C Li-Ion 1020 mAh bulk</t>
  </si>
  <si>
    <t>0278813 Bulk</t>
  </si>
  <si>
    <t>WeDo Pointer P2 červený laser</t>
  </si>
  <si>
    <t>2362001</t>
  </si>
  <si>
    <t>Samsung SSD T5 500GB zlatý</t>
  </si>
  <si>
    <t>MU-PA500G/EU</t>
  </si>
  <si>
    <t>SVV 260390</t>
  </si>
  <si>
    <t>GENIUS QCam 6000 black</t>
  </si>
  <si>
    <t>32200002400</t>
  </si>
  <si>
    <t>Logitech C920s HD Pro</t>
  </si>
  <si>
    <t>960-001252</t>
  </si>
  <si>
    <t>rozpočet 020</t>
  </si>
  <si>
    <t xml:space="preserve">Kingston DataTraveler Micro 3.1 32GB </t>
  </si>
  <si>
    <t>DTMC3/32GB</t>
  </si>
  <si>
    <t>rozpočet 250 + 100</t>
  </si>
  <si>
    <t>rozpočet 470 + 100</t>
  </si>
  <si>
    <t>rozpočet 100</t>
  </si>
  <si>
    <t>iPad Air 256GB Cellular Vesmírně šedý 2019</t>
  </si>
  <si>
    <t>MV0N2FD/A</t>
  </si>
  <si>
    <t xml:space="preserve">Apple Pencil </t>
  </si>
  <si>
    <t>MK0C2ZM/A</t>
  </si>
  <si>
    <t>MPTL2CZ/A</t>
  </si>
  <si>
    <t>Smart Keyboard k iPadu (7. generace) a iPadu Air (3. generace)</t>
  </si>
  <si>
    <t xml:space="preserve">SanDisk iXpand Flash Drive 64GB </t>
  </si>
  <si>
    <t>SDIX30N-064G-GN6NN</t>
  </si>
  <si>
    <t>Logitech USB Headset H340</t>
  </si>
  <si>
    <t>981-000475</t>
  </si>
  <si>
    <t>06059-540 1x + 06059-250 7x</t>
  </si>
  <si>
    <t xml:space="preserve">reproduktory Genius SP-HF 800A Ver. II </t>
  </si>
  <si>
    <t>rozpočet 140</t>
  </si>
  <si>
    <t xml:space="preserve">sluchátka SennheiserPC 7 USB </t>
  </si>
  <si>
    <t>NS 5006</t>
  </si>
  <si>
    <t xml:space="preserve">reproduktory Creative GigaWorks T20 Series II </t>
  </si>
  <si>
    <t>51MF1610AA000</t>
  </si>
  <si>
    <t>dataprojektor Epson EB-990U</t>
  </si>
  <si>
    <t xml:space="preserve">reproduktory Logitech Z207, bílá </t>
  </si>
  <si>
    <t>reproduktory Creative Labs Gigaworks T20 Series II</t>
  </si>
  <si>
    <t>Progres Q38</t>
  </si>
  <si>
    <t xml:space="preserve">MultiCore Micro USB + USB-C 2m Černý </t>
  </si>
  <si>
    <t>SVV-Ježek</t>
  </si>
  <si>
    <t>SVV-Skálová</t>
  </si>
  <si>
    <t>progres žádanka 181</t>
  </si>
  <si>
    <t>FIND + 2x 030 + 15x IRP-540 + 10x 270 + 76709 2x</t>
  </si>
  <si>
    <t>rozpočet 270 + 080</t>
  </si>
  <si>
    <t>022 + 040</t>
  </si>
  <si>
    <t>Monitory + tablety</t>
  </si>
  <si>
    <t>Stolní počítač</t>
  </si>
  <si>
    <t>Maximální jednotková cena bez DPH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</si>
  <si>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</si>
  <si>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</si>
  <si>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</si>
  <si>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Specifikace zboží - Část 1 veřejné zakázky</t>
  </si>
  <si>
    <t>Specifikace zboží - Část 2 veřejné zakázky</t>
  </si>
  <si>
    <t>Specifikace zboží - Část 3 veřejné zakázky</t>
  </si>
  <si>
    <t>Maximální nabídková cena pro tuto část veřejné zakázky (Kč bez DPH):</t>
  </si>
  <si>
    <t>Specifikace zboží - Část 4 veřejné zakázky</t>
  </si>
  <si>
    <r>
      <rPr>
        <b/>
        <sz val="10"/>
        <color theme="1"/>
        <rFont val="Arial"/>
        <family val="2"/>
      </rPr>
      <t>Dell Latitude 7400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 xml:space="preserve">- procesor Intel Core i5-8365U vPro </t>
    </r>
    <r>
      <rPr>
        <sz val="10"/>
        <color theme="1"/>
        <rFont val="Arial"/>
        <family val="2"/>
      </rPr>
      <t xml:space="preserve">
- integrovaná grafika Intel UHD 620
- displej 14.0" FHD (1920 x 1080), antireflexní, bezdotykový, funkce Dynamic Privacy SafeScreen , možnost připojení WLAN/WWAN, infračervená kamera HD, mikrofon
- čtečka otisků prstů ve vypínači TPM 2.0, kontaktní čtečka čipových karet FIPS 201
- SSD disk 1 TB M.2 PCIe NVMe
- 1x 8GB DDR4 RAM
- Bezdrátový adaptér Qualcomm 802.11 AC 2x2 + Bluetooth 5.0
- česká klávesnice s podsvícením
- LTE modul Qualcomm Snapdragon
- zadní kryt z uhlíkových vláken
- 4článková baterie, 60Wh, polymerová s dlouhou životností
- 65W AC Adaptér
- Windows 10 Pro 64 bit
- 5let Dell ProSupport Plus</t>
    </r>
    <r>
      <rPr>
        <sz val="10"/>
        <rFont val="Arial"/>
        <family val="2"/>
      </rPr>
      <t xml:space="preserve"> (ProSupport Plus and Next Business Day On-Site Service
+ ProSupport Plus Keep Your Hard Drive + 5Yr ProSupport Plus Accidental Damage Protection Commencing on Invoice Date)</t>
    </r>
    <r>
      <rPr>
        <sz val="10"/>
        <color theme="1"/>
        <rFont val="Arial"/>
        <family val="2"/>
      </rPr>
      <t xml:space="preserve">
</t>
    </r>
  </si>
  <si>
    <t>Notebooky</t>
  </si>
  <si>
    <t>Specifikace zboží - Část 5 veřejné zakázky</t>
  </si>
  <si>
    <t>Specifikace zboží - Část 6 veřejné zakázky</t>
  </si>
  <si>
    <t>Notebook a příslušenství</t>
  </si>
  <si>
    <t>Specifikace zboží - část 7 veřejné zakázky</t>
  </si>
  <si>
    <t>Maximální jednotková cena (Kč) bez DPH</t>
  </si>
  <si>
    <t>chladič ssd AXAGON CLR-M2 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</si>
</sst>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/>
      <top/>
      <bottom style="hair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57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0" fontId="5" fillId="0" borderId="4" xfId="20" applyFont="1" applyBorder="1" applyAlignment="1">
      <alignment horizontal="left"/>
      <protection/>
    </xf>
    <xf numFmtId="0" fontId="3" fillId="0" borderId="4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7" fillId="0" borderId="4" xfId="20" applyFont="1" applyBorder="1" applyAlignment="1">
      <alignment horizontal="left"/>
      <protection/>
    </xf>
    <xf numFmtId="0" fontId="8" fillId="0" borderId="4" xfId="20" applyFont="1" applyBorder="1">
      <alignment/>
      <protection/>
    </xf>
    <xf numFmtId="0" fontId="7" fillId="0" borderId="5" xfId="20" applyFont="1" applyBorder="1" applyAlignment="1">
      <alignment horizontal="left"/>
      <protection/>
    </xf>
    <xf numFmtId="49" fontId="3" fillId="0" borderId="5" xfId="20" applyNumberFormat="1" applyBorder="1" applyAlignment="1">
      <alignment horizontal="left"/>
      <protection/>
    </xf>
    <xf numFmtId="0" fontId="5" fillId="0" borderId="4" xfId="20" applyFont="1" applyBorder="1">
      <alignment/>
      <protection/>
    </xf>
    <xf numFmtId="49" fontId="3" fillId="0" borderId="4" xfId="20" applyNumberFormat="1" applyBorder="1" applyAlignment="1">
      <alignment horizontal="left"/>
      <protection/>
    </xf>
    <xf numFmtId="0" fontId="5" fillId="0" borderId="6" xfId="20" applyFont="1" applyBorder="1">
      <alignment/>
      <protection/>
    </xf>
    <xf numFmtId="0" fontId="3" fillId="0" borderId="6" xfId="20" applyBorder="1">
      <alignment/>
      <protection/>
    </xf>
    <xf numFmtId="4" fontId="6" fillId="3" borderId="6" xfId="20" applyNumberFormat="1" applyFont="1" applyFill="1" applyBorder="1" applyAlignment="1">
      <alignment horizontal="right" vertical="center"/>
      <protection/>
    </xf>
    <xf numFmtId="49" fontId="3" fillId="0" borderId="6" xfId="20" applyNumberFormat="1" applyBorder="1" applyAlignment="1">
      <alignment horizontal="left"/>
      <protection/>
    </xf>
    <xf numFmtId="49" fontId="3" fillId="0" borderId="7" xfId="20" applyNumberFormat="1" applyBorder="1" applyAlignment="1">
      <alignment horizontal="left"/>
      <protection/>
    </xf>
    <xf numFmtId="4" fontId="2" fillId="3" borderId="8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0" borderId="4" xfId="20" applyFont="1" applyBorder="1" applyAlignment="1">
      <alignment vertical="center" wrapText="1"/>
      <protection/>
    </xf>
    <xf numFmtId="0" fontId="5" fillId="0" borderId="9" xfId="20" applyFont="1" applyBorder="1">
      <alignment/>
      <protection/>
    </xf>
    <xf numFmtId="0" fontId="3" fillId="0" borderId="9" xfId="20" applyBorder="1">
      <alignment/>
      <protection/>
    </xf>
    <xf numFmtId="4" fontId="6" fillId="3" borderId="9" xfId="20" applyNumberFormat="1" applyFont="1" applyFill="1" applyBorder="1" applyAlignment="1">
      <alignment horizontal="right" vertical="center"/>
      <protection/>
    </xf>
    <xf numFmtId="49" fontId="3" fillId="0" borderId="9" xfId="20" applyNumberFormat="1" applyBorder="1" applyAlignment="1">
      <alignment horizontal="left"/>
      <protection/>
    </xf>
    <xf numFmtId="0" fontId="3" fillId="0" borderId="10" xfId="20" applyBorder="1">
      <alignment/>
      <protection/>
    </xf>
    <xf numFmtId="49" fontId="3" fillId="0" borderId="11" xfId="20" applyNumberFormat="1" applyBorder="1" applyAlignment="1">
      <alignment horizontal="left"/>
      <protection/>
    </xf>
    <xf numFmtId="0" fontId="5" fillId="0" borderId="12" xfId="20" applyFont="1" applyBorder="1">
      <alignment/>
      <protection/>
    </xf>
    <xf numFmtId="49" fontId="3" fillId="0" borderId="4" xfId="20" applyNumberFormat="1" applyBorder="1" applyAlignment="1">
      <alignment horizontal="left" vertical="center"/>
      <protection/>
    </xf>
    <xf numFmtId="0" fontId="3" fillId="0" borderId="0" xfId="20" applyAlignment="1">
      <alignment vertical="center"/>
      <protection/>
    </xf>
    <xf numFmtId="49" fontId="3" fillId="0" borderId="1" xfId="20" applyNumberFormat="1" applyBorder="1" applyAlignment="1">
      <alignment horizontal="left"/>
      <protection/>
    </xf>
    <xf numFmtId="4" fontId="10" fillId="3" borderId="4" xfId="20" applyNumberFormat="1" applyFont="1" applyFill="1" applyBorder="1" applyAlignment="1">
      <alignment horizontal="right" vertical="center"/>
      <protection/>
    </xf>
    <xf numFmtId="4" fontId="6" fillId="3" borderId="13" xfId="20" applyNumberFormat="1" applyFont="1" applyFill="1" applyBorder="1" applyAlignment="1">
      <alignment horizontal="right" vertical="center"/>
      <protection/>
    </xf>
    <xf numFmtId="4" fontId="10" fillId="3" borderId="14" xfId="20" applyNumberFormat="1" applyFont="1" applyFill="1" applyBorder="1" applyAlignment="1">
      <alignment horizontal="right" vertical="center"/>
      <protection/>
    </xf>
    <xf numFmtId="0" fontId="3" fillId="0" borderId="4" xfId="20" applyBorder="1" applyAlignment="1">
      <alignment vertical="center"/>
      <protection/>
    </xf>
    <xf numFmtId="0" fontId="3" fillId="0" borderId="15" xfId="20" applyBorder="1">
      <alignment/>
      <protection/>
    </xf>
    <xf numFmtId="49" fontId="3" fillId="0" borderId="16" xfId="20" applyNumberFormat="1" applyBorder="1" applyAlignment="1">
      <alignment horizontal="left"/>
      <protection/>
    </xf>
    <xf numFmtId="0" fontId="7" fillId="0" borderId="2" xfId="20" applyFont="1" applyBorder="1" applyAlignment="1">
      <alignment horizontal="left"/>
      <protection/>
    </xf>
    <xf numFmtId="0" fontId="7" fillId="0" borderId="16" xfId="20" applyFont="1" applyBorder="1" applyAlignment="1">
      <alignment horizontal="left"/>
      <protection/>
    </xf>
    <xf numFmtId="0" fontId="7" fillId="0" borderId="17" xfId="20" applyFont="1" applyBorder="1" applyAlignment="1">
      <alignment horizontal="left"/>
      <protection/>
    </xf>
    <xf numFmtId="0" fontId="7" fillId="0" borderId="16" xfId="20" applyFont="1" applyBorder="1" applyAlignment="1">
      <alignment horizontal="left" vertical="center"/>
      <protection/>
    </xf>
    <xf numFmtId="49" fontId="3" fillId="0" borderId="13" xfId="20" applyNumberFormat="1" applyBorder="1" applyAlignment="1">
      <alignment horizontal="left"/>
      <protection/>
    </xf>
    <xf numFmtId="0" fontId="3" fillId="0" borderId="13" xfId="20" applyBorder="1">
      <alignment/>
      <protection/>
    </xf>
    <xf numFmtId="0" fontId="7" fillId="0" borderId="18" xfId="20" applyFont="1" applyBorder="1" applyAlignment="1">
      <alignment horizontal="left"/>
      <protection/>
    </xf>
    <xf numFmtId="0" fontId="3" fillId="0" borderId="19" xfId="20" applyBorder="1">
      <alignment/>
      <protection/>
    </xf>
    <xf numFmtId="4" fontId="6" fillId="3" borderId="19" xfId="20" applyNumberFormat="1" applyFont="1" applyFill="1" applyBorder="1" applyAlignment="1">
      <alignment horizontal="right" vertical="center"/>
      <protection/>
    </xf>
    <xf numFmtId="49" fontId="3" fillId="0" borderId="19" xfId="20" applyNumberFormat="1" applyBorder="1" applyAlignment="1">
      <alignment horizontal="left"/>
      <protection/>
    </xf>
    <xf numFmtId="0" fontId="3" fillId="0" borderId="20" xfId="20" applyBorder="1">
      <alignment/>
      <protection/>
    </xf>
    <xf numFmtId="0" fontId="5" fillId="0" borderId="13" xfId="20" applyFont="1" applyBorder="1">
      <alignment/>
      <protection/>
    </xf>
    <xf numFmtId="0" fontId="3" fillId="0" borderId="21" xfId="20" applyBorder="1" applyAlignment="1">
      <alignment vertical="center"/>
      <protection/>
    </xf>
    <xf numFmtId="0" fontId="5" fillId="0" borderId="19" xfId="20" applyFont="1" applyBorder="1" applyAlignment="1">
      <alignment vertical="center" wrapText="1"/>
      <protection/>
    </xf>
    <xf numFmtId="0" fontId="3" fillId="0" borderId="19" xfId="20" applyBorder="1" applyAlignment="1">
      <alignment vertical="center"/>
      <protection/>
    </xf>
    <xf numFmtId="49" fontId="3" fillId="0" borderId="14" xfId="20" applyNumberFormat="1" applyBorder="1" applyAlignment="1">
      <alignment vertical="center"/>
      <protection/>
    </xf>
    <xf numFmtId="49" fontId="3" fillId="0" borderId="4" xfId="20" applyNumberFormat="1" applyBorder="1" applyAlignment="1">
      <alignment horizontal="right"/>
      <protection/>
    </xf>
    <xf numFmtId="49" fontId="3" fillId="0" borderId="6" xfId="20" applyNumberFormat="1" applyBorder="1" applyAlignment="1">
      <alignment horizontal="right"/>
      <protection/>
    </xf>
    <xf numFmtId="49" fontId="3" fillId="0" borderId="5" xfId="20" applyNumberFormat="1" applyBorder="1" applyAlignment="1">
      <alignment horizontal="right"/>
      <protection/>
    </xf>
    <xf numFmtId="49" fontId="3" fillId="0" borderId="5" xfId="20" applyNumberFormat="1" applyBorder="1" applyAlignment="1">
      <alignment horizontal="right" vertical="center"/>
      <protection/>
    </xf>
    <xf numFmtId="49" fontId="3" fillId="0" borderId="22" xfId="20" applyNumberFormat="1" applyBorder="1" applyAlignment="1">
      <alignment horizontal="right"/>
      <protection/>
    </xf>
    <xf numFmtId="0" fontId="7" fillId="0" borderId="5" xfId="20" applyFont="1" applyBorder="1" applyAlignment="1">
      <alignment horizontal="right"/>
      <protection/>
    </xf>
    <xf numFmtId="0" fontId="7" fillId="0" borderId="4" xfId="20" applyFont="1" applyBorder="1" applyAlignment="1">
      <alignment horizontal="right"/>
      <protection/>
    </xf>
    <xf numFmtId="49" fontId="3" fillId="0" borderId="9" xfId="20" applyNumberFormat="1" applyBorder="1" applyAlignment="1">
      <alignment horizontal="right"/>
      <protection/>
    </xf>
    <xf numFmtId="0" fontId="7" fillId="0" borderId="5" xfId="20" applyFont="1" applyBorder="1" applyAlignment="1">
      <alignment horizontal="left" wrapText="1"/>
      <protection/>
    </xf>
    <xf numFmtId="0" fontId="3" fillId="0" borderId="23" xfId="20" applyBorder="1">
      <alignment/>
      <protection/>
    </xf>
    <xf numFmtId="4" fontId="6" fillId="3" borderId="23" xfId="20" applyNumberFormat="1" applyFont="1" applyFill="1" applyBorder="1" applyAlignment="1">
      <alignment horizontal="right" vertical="center"/>
      <protection/>
    </xf>
    <xf numFmtId="0" fontId="5" fillId="0" borderId="4" xfId="20" applyFont="1" applyBorder="1" applyAlignment="1">
      <alignment wrapText="1"/>
      <protection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3" fillId="0" borderId="0" xfId="20" applyNumberFormat="1" applyAlignment="1">
      <alignment horizontal="left"/>
      <protection/>
    </xf>
    <xf numFmtId="0" fontId="0" fillId="0" borderId="6" xfId="0" applyFont="1" applyFill="1" applyBorder="1" applyAlignment="1">
      <alignment horizontal="left" vertical="center"/>
    </xf>
    <xf numFmtId="0" fontId="3" fillId="0" borderId="24" xfId="20" applyFill="1" applyBorder="1">
      <alignment/>
      <protection/>
    </xf>
    <xf numFmtId="0" fontId="5" fillId="0" borderId="25" xfId="20" applyFont="1" applyBorder="1">
      <alignment/>
      <protection/>
    </xf>
    <xf numFmtId="0" fontId="3" fillId="0" borderId="25" xfId="20" applyBorder="1">
      <alignment/>
      <protection/>
    </xf>
    <xf numFmtId="4" fontId="10" fillId="3" borderId="25" xfId="20" applyNumberFormat="1" applyFont="1" applyFill="1" applyBorder="1" applyAlignment="1">
      <alignment horizontal="right" vertical="center"/>
      <protection/>
    </xf>
    <xf numFmtId="49" fontId="3" fillId="0" borderId="25" xfId="20" applyNumberFormat="1" applyBorder="1" applyAlignment="1">
      <alignment horizontal="left"/>
      <protection/>
    </xf>
    <xf numFmtId="49" fontId="3" fillId="0" borderId="26" xfId="20" applyNumberFormat="1" applyBorder="1" applyAlignment="1">
      <alignment horizontal="right"/>
      <protection/>
    </xf>
    <xf numFmtId="49" fontId="3" fillId="0" borderId="8" xfId="20" applyNumberFormat="1" applyBorder="1" applyAlignment="1">
      <alignment horizontal="left"/>
      <protection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9" fontId="3" fillId="0" borderId="2" xfId="20" applyNumberFormat="1" applyBorder="1" applyAlignment="1">
      <alignment horizontal="center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9" fontId="3" fillId="0" borderId="12" xfId="20" applyNumberFormat="1" applyBorder="1" applyAlignment="1">
      <alignment horizontal="left"/>
      <protection/>
    </xf>
    <xf numFmtId="0" fontId="3" fillId="0" borderId="4" xfId="0" applyFont="1" applyBorder="1" applyAlignment="1">
      <alignment vertical="top" wrapText="1"/>
    </xf>
    <xf numFmtId="0" fontId="5" fillId="0" borderId="4" xfId="20" applyFont="1" applyFill="1" applyBorder="1" applyAlignment="1">
      <alignment vertical="center"/>
      <protection/>
    </xf>
    <xf numFmtId="0" fontId="3" fillId="0" borderId="20" xfId="20" applyBorder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21" xfId="20" applyFont="1" applyFill="1" applyBorder="1" applyAlignment="1">
      <alignment horizontal="center" vertical="center" textRotation="90"/>
      <protection/>
    </xf>
    <xf numFmtId="0" fontId="5" fillId="2" borderId="28" xfId="20" applyFont="1" applyFill="1" applyBorder="1" applyAlignment="1">
      <alignment horizontal="center" vertical="center" textRotation="90"/>
      <protection/>
    </xf>
    <xf numFmtId="0" fontId="2" fillId="2" borderId="29" xfId="20" applyFont="1" applyFill="1" applyBorder="1" applyAlignment="1">
      <alignment horizontal="center" vertical="center" wrapText="1"/>
      <protection/>
    </xf>
    <xf numFmtId="0" fontId="2" fillId="2" borderId="23" xfId="20" applyFont="1" applyFill="1" applyBorder="1" applyAlignment="1">
      <alignment horizontal="center" vertical="center" wrapText="1"/>
      <protection/>
    </xf>
    <xf numFmtId="0" fontId="2" fillId="2" borderId="30" xfId="20" applyFont="1" applyFill="1" applyBorder="1" applyAlignment="1">
      <alignment horizontal="center" vertical="center"/>
      <protection/>
    </xf>
    <xf numFmtId="0" fontId="2" fillId="2" borderId="31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>
      <alignment horizontal="center" vertical="center" wrapText="1"/>
      <protection/>
    </xf>
    <xf numFmtId="49" fontId="5" fillId="2" borderId="33" xfId="20" applyNumberFormat="1" applyFont="1" applyFill="1" applyBorder="1" applyAlignment="1">
      <alignment horizontal="center" vertical="center"/>
      <protection/>
    </xf>
    <xf numFmtId="4" fontId="0" fillId="2" borderId="21" xfId="20" applyNumberFormat="1" applyFont="1" applyFill="1" applyBorder="1" applyAlignment="1">
      <alignment horizontal="left" vertical="center"/>
      <protection/>
    </xf>
    <xf numFmtId="4" fontId="0" fillId="2" borderId="19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0" fontId="5" fillId="2" borderId="32" xfId="20" applyFont="1" applyFill="1" applyBorder="1" applyAlignment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 wrapText="1"/>
      <protection/>
    </xf>
    <xf numFmtId="4" fontId="0" fillId="2" borderId="34" xfId="20" applyNumberFormat="1" applyFont="1" applyFill="1" applyBorder="1" applyAlignment="1">
      <alignment horizontal="left" vertical="center"/>
      <protection/>
    </xf>
    <xf numFmtId="4" fontId="0" fillId="2" borderId="35" xfId="20" applyNumberFormat="1" applyFont="1" applyFill="1" applyBorder="1" applyAlignment="1">
      <alignment horizontal="left" vertical="center"/>
      <protection/>
    </xf>
    <xf numFmtId="4" fontId="0" fillId="2" borderId="21" xfId="20" applyNumberFormat="1" applyFont="1" applyFill="1" applyBorder="1" applyAlignment="1">
      <alignment horizontal="left" vertical="center"/>
      <protection/>
    </xf>
    <xf numFmtId="49" fontId="3" fillId="0" borderId="27" xfId="20" applyNumberFormat="1" applyBorder="1" applyAlignment="1">
      <alignment horizontal="left"/>
      <protection/>
    </xf>
    <xf numFmtId="0" fontId="3" fillId="0" borderId="36" xfId="20" applyBorder="1">
      <alignment/>
      <protection/>
    </xf>
    <xf numFmtId="0" fontId="3" fillId="0" borderId="0" xfId="20" applyAlignment="1">
      <alignment horizontal="right"/>
      <protection/>
    </xf>
    <xf numFmtId="0" fontId="3" fillId="3" borderId="37" xfId="20" applyFill="1" applyBorder="1">
      <alignment/>
      <protection/>
    </xf>
    <xf numFmtId="0" fontId="7" fillId="0" borderId="6" xfId="20" applyFont="1" applyBorder="1" applyAlignment="1">
      <alignment horizontal="right"/>
      <protection/>
    </xf>
    <xf numFmtId="0" fontId="7" fillId="0" borderId="7" xfId="20" applyFont="1" applyBorder="1" applyAlignment="1">
      <alignment horizontal="left"/>
      <protection/>
    </xf>
    <xf numFmtId="0" fontId="3" fillId="0" borderId="4" xfId="20" applyBorder="1" applyAlignment="1">
      <alignment horizontal="right"/>
      <protection/>
    </xf>
    <xf numFmtId="0" fontId="3" fillId="0" borderId="6" xfId="20" applyBorder="1" applyAlignment="1">
      <alignment horizontal="right"/>
      <protection/>
    </xf>
    <xf numFmtId="0" fontId="1" fillId="0" borderId="4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49" fontId="3" fillId="0" borderId="7" xfId="20" applyNumberFormat="1" applyBorder="1" applyAlignment="1">
      <alignment horizontal="right"/>
      <protection/>
    </xf>
    <xf numFmtId="0" fontId="7" fillId="0" borderId="38" xfId="20" applyFont="1" applyBorder="1" applyAlignment="1">
      <alignment horizontal="left"/>
      <protection/>
    </xf>
    <xf numFmtId="4" fontId="2" fillId="3" borderId="33" xfId="20" applyNumberFormat="1" applyFont="1" applyFill="1" applyBorder="1" applyAlignment="1">
      <alignment horizontal="right" vertical="center"/>
      <protection/>
    </xf>
    <xf numFmtId="4" fontId="3" fillId="0" borderId="4" xfId="20" applyNumberFormat="1" applyBorder="1">
      <alignment/>
      <protection/>
    </xf>
    <xf numFmtId="4" fontId="3" fillId="0" borderId="6" xfId="20" applyNumberFormat="1" applyBorder="1">
      <alignment/>
      <protection/>
    </xf>
    <xf numFmtId="0" fontId="5" fillId="2" borderId="33" xfId="20" applyFont="1" applyFill="1" applyBorder="1" applyAlignment="1">
      <alignment horizontal="center" vertical="center" wrapText="1"/>
      <protection/>
    </xf>
    <xf numFmtId="0" fontId="3" fillId="2" borderId="39" xfId="20" applyFont="1" applyFill="1" applyBorder="1" applyAlignment="1">
      <alignment horizontal="left" vertical="center"/>
      <protection/>
    </xf>
    <xf numFmtId="0" fontId="5" fillId="2" borderId="40" xfId="20" applyFont="1" applyFill="1" applyBorder="1" applyAlignment="1">
      <alignment horizontal="left" vertical="center"/>
      <protection/>
    </xf>
    <xf numFmtId="0" fontId="5" fillId="2" borderId="41" xfId="20" applyFont="1" applyFill="1" applyBorder="1" applyAlignment="1">
      <alignment horizontal="left" vertical="center"/>
      <protection/>
    </xf>
    <xf numFmtId="4" fontId="5" fillId="0" borderId="4" xfId="20" applyNumberFormat="1" applyFont="1" applyBorder="1">
      <alignment/>
      <protection/>
    </xf>
    <xf numFmtId="0" fontId="11" fillId="2" borderId="39" xfId="20" applyFont="1" applyFill="1" applyBorder="1" applyAlignment="1">
      <alignment horizontal="right"/>
      <protection/>
    </xf>
    <xf numFmtId="0" fontId="11" fillId="2" borderId="40" xfId="20" applyFont="1" applyFill="1" applyBorder="1" applyAlignment="1">
      <alignment horizontal="right"/>
      <protection/>
    </xf>
    <xf numFmtId="0" fontId="11" fillId="2" borderId="42" xfId="20" applyFont="1" applyFill="1" applyBorder="1" applyAlignment="1">
      <alignment horizontal="right"/>
      <protection/>
    </xf>
    <xf numFmtId="0" fontId="5" fillId="2" borderId="0" xfId="20" applyFont="1" applyFill="1" applyBorder="1" applyAlignment="1">
      <alignment horizontal="right" vertical="center"/>
      <protection/>
    </xf>
    <xf numFmtId="0" fontId="5" fillId="2" borderId="43" xfId="20" applyFont="1" applyFill="1" applyBorder="1" applyAlignment="1">
      <alignment horizontal="right" vertical="center"/>
      <protection/>
    </xf>
    <xf numFmtId="4" fontId="2" fillId="2" borderId="44" xfId="0" applyNumberFormat="1" applyFont="1" applyFill="1" applyBorder="1"/>
    <xf numFmtId="0" fontId="5" fillId="2" borderId="45" xfId="20" applyFont="1" applyFill="1" applyBorder="1" applyAlignment="1">
      <alignment horizontal="right" vertical="center"/>
      <protection/>
    </xf>
    <xf numFmtId="0" fontId="5" fillId="2" borderId="46" xfId="20" applyFont="1" applyFill="1" applyBorder="1" applyAlignment="1">
      <alignment horizontal="right" vertical="center"/>
      <protection/>
    </xf>
    <xf numFmtId="0" fontId="5" fillId="2" borderId="45" xfId="20" applyFont="1" applyFill="1" applyBorder="1" applyAlignment="1">
      <alignment horizontal="right" vertical="center"/>
      <protection/>
    </xf>
    <xf numFmtId="0" fontId="5" fillId="2" borderId="46" xfId="20" applyFont="1" applyFill="1" applyBorder="1" applyAlignment="1">
      <alignment horizontal="right" vertical="center"/>
      <protection/>
    </xf>
    <xf numFmtId="0" fontId="5" fillId="2" borderId="47" xfId="20" applyFont="1" applyFill="1" applyBorder="1" applyAlignment="1">
      <alignment horizontal="right" vertical="center"/>
      <protection/>
    </xf>
    <xf numFmtId="4" fontId="2" fillId="3" borderId="48" xfId="20" applyNumberFormat="1" applyFont="1" applyFill="1" applyBorder="1" applyAlignment="1">
      <alignment horizontal="right" vertical="center"/>
      <protection/>
    </xf>
    <xf numFmtId="0" fontId="1" fillId="0" borderId="21" xfId="20" applyFont="1" applyBorder="1">
      <alignment/>
      <protection/>
    </xf>
    <xf numFmtId="0" fontId="11" fillId="0" borderId="29" xfId="20" applyFont="1" applyBorder="1">
      <alignment/>
      <protection/>
    </xf>
    <xf numFmtId="0" fontId="1" fillId="0" borderId="29" xfId="20" applyFont="1" applyBorder="1">
      <alignment/>
      <protection/>
    </xf>
    <xf numFmtId="4" fontId="10" fillId="3" borderId="29" xfId="20" applyNumberFormat="1" applyFont="1" applyFill="1" applyBorder="1" applyAlignment="1">
      <alignment horizontal="right" vertical="center"/>
      <protection/>
    </xf>
    <xf numFmtId="4" fontId="10" fillId="3" borderId="49" xfId="20" applyNumberFormat="1" applyFont="1" applyFill="1" applyBorder="1" applyAlignment="1">
      <alignment horizontal="right" vertical="center"/>
      <protection/>
    </xf>
    <xf numFmtId="0" fontId="1" fillId="0" borderId="20" xfId="20" applyFont="1" applyBorder="1">
      <alignment/>
      <protection/>
    </xf>
    <xf numFmtId="0" fontId="11" fillId="0" borderId="9" xfId="20" applyFont="1" applyBorder="1">
      <alignment/>
      <protection/>
    </xf>
    <xf numFmtId="0" fontId="1" fillId="0" borderId="9" xfId="20" applyFont="1" applyBorder="1">
      <alignment/>
      <protection/>
    </xf>
    <xf numFmtId="4" fontId="10" fillId="3" borderId="9" xfId="20" applyNumberFormat="1" applyFont="1" applyFill="1" applyBorder="1" applyAlignment="1">
      <alignment horizontal="right" vertical="center"/>
      <protection/>
    </xf>
    <xf numFmtId="4" fontId="10" fillId="3" borderId="2" xfId="20" applyNumberFormat="1" applyFont="1" applyFill="1" applyBorder="1" applyAlignment="1">
      <alignment horizontal="right" vertical="center"/>
      <protection/>
    </xf>
    <xf numFmtId="0" fontId="1" fillId="0" borderId="3" xfId="20" applyFont="1" applyBorder="1">
      <alignment/>
      <protection/>
    </xf>
    <xf numFmtId="0" fontId="1" fillId="0" borderId="15" xfId="20" applyFont="1" applyBorder="1">
      <alignment/>
      <protection/>
    </xf>
    <xf numFmtId="0" fontId="11" fillId="0" borderId="6" xfId="20" applyFont="1" applyBorder="1">
      <alignment/>
      <protection/>
    </xf>
    <xf numFmtId="0" fontId="1" fillId="0" borderId="6" xfId="20" applyFont="1" applyBorder="1">
      <alignment/>
      <protection/>
    </xf>
    <xf numFmtId="4" fontId="10" fillId="3" borderId="6" xfId="20" applyNumberFormat="1" applyFont="1" applyFill="1" applyBorder="1" applyAlignment="1">
      <alignment horizontal="right" vertical="center"/>
      <protection/>
    </xf>
    <xf numFmtId="4" fontId="10" fillId="3" borderId="27" xfId="2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 topLeftCell="A1">
      <selection activeCell="D6" sqref="D6:D20"/>
    </sheetView>
  </sheetViews>
  <sheetFormatPr defaultColWidth="9.140625" defaultRowHeight="15"/>
  <cols>
    <col min="1" max="1" width="4.57421875" style="2" customWidth="1"/>
    <col min="2" max="2" width="58.851562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customWidth="1"/>
    <col min="8" max="8" width="15.57421875" style="1" customWidth="1"/>
    <col min="9" max="9" width="30.7109375" style="1" hidden="1" customWidth="1"/>
    <col min="10" max="10" width="23.421875" style="2" hidden="1" customWidth="1"/>
    <col min="11" max="16384" width="9.140625" style="2" customWidth="1"/>
  </cols>
  <sheetData>
    <row r="1" spans="1:5" ht="18.75">
      <c r="A1" s="91" t="s">
        <v>249</v>
      </c>
      <c r="B1" s="91"/>
      <c r="C1" s="91"/>
      <c r="D1" s="91"/>
      <c r="E1" s="91"/>
    </row>
    <row r="2" ht="13.5" thickBot="1"/>
    <row r="3" spans="1:9" ht="15" customHeight="1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75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ht="15" customHeight="1">
      <c r="A5" s="100" t="s">
        <v>11</v>
      </c>
      <c r="B5" s="101"/>
      <c r="C5" s="101"/>
      <c r="D5" s="101"/>
      <c r="E5" s="101"/>
      <c r="F5" s="101"/>
      <c r="G5" s="101"/>
      <c r="H5" s="101"/>
      <c r="I5" s="102"/>
    </row>
    <row r="6" spans="1:10" ht="25.5">
      <c r="A6" s="5">
        <v>1</v>
      </c>
      <c r="B6" s="6" t="s">
        <v>12</v>
      </c>
      <c r="C6" s="37">
        <v>30</v>
      </c>
      <c r="D6" s="8"/>
      <c r="E6" s="8">
        <f aca="true" t="shared" si="0" ref="E6:E15">C6*D6</f>
        <v>0</v>
      </c>
      <c r="F6" s="9" t="s">
        <v>13</v>
      </c>
      <c r="G6" s="10"/>
      <c r="H6" s="62" t="s">
        <v>14</v>
      </c>
      <c r="I6" s="64" t="s">
        <v>240</v>
      </c>
      <c r="J6" s="2" t="s">
        <v>57</v>
      </c>
    </row>
    <row r="7" spans="1:10" ht="15">
      <c r="A7" s="5">
        <v>2</v>
      </c>
      <c r="B7" s="13" t="s">
        <v>28</v>
      </c>
      <c r="C7" s="7">
        <v>1</v>
      </c>
      <c r="D7" s="8"/>
      <c r="E7" s="8">
        <f t="shared" si="0"/>
        <v>0</v>
      </c>
      <c r="F7" s="14" t="s">
        <v>29</v>
      </c>
      <c r="G7" s="7"/>
      <c r="H7" s="56" t="s">
        <v>17</v>
      </c>
      <c r="I7" s="11" t="s">
        <v>68</v>
      </c>
      <c r="J7" s="2" t="s">
        <v>19</v>
      </c>
    </row>
    <row r="8" spans="1:10" ht="15">
      <c r="A8" s="5">
        <v>3</v>
      </c>
      <c r="B8" s="13" t="s">
        <v>30</v>
      </c>
      <c r="C8" s="7">
        <v>2</v>
      </c>
      <c r="D8" s="8"/>
      <c r="E8" s="8">
        <f t="shared" si="0"/>
        <v>0</v>
      </c>
      <c r="F8" s="14" t="s">
        <v>31</v>
      </c>
      <c r="G8" s="7"/>
      <c r="H8" s="56" t="s">
        <v>16</v>
      </c>
      <c r="I8" s="11" t="s">
        <v>68</v>
      </c>
      <c r="J8" s="2" t="s">
        <v>19</v>
      </c>
    </row>
    <row r="9" spans="1:9" ht="15">
      <c r="A9" s="28">
        <v>4</v>
      </c>
      <c r="B9" s="24" t="s">
        <v>34</v>
      </c>
      <c r="C9" s="25">
        <v>1</v>
      </c>
      <c r="D9" s="26"/>
      <c r="E9" s="26">
        <f t="shared" si="0"/>
        <v>0</v>
      </c>
      <c r="F9" s="27" t="s">
        <v>35</v>
      </c>
      <c r="G9" s="25"/>
      <c r="H9" s="63" t="s">
        <v>17</v>
      </c>
      <c r="I9" s="11" t="s">
        <v>38</v>
      </c>
    </row>
    <row r="10" spans="1:9" ht="15">
      <c r="A10" s="28">
        <v>5</v>
      </c>
      <c r="B10" s="30" t="s">
        <v>36</v>
      </c>
      <c r="C10" s="7">
        <v>1</v>
      </c>
      <c r="D10" s="8"/>
      <c r="E10" s="8">
        <f t="shared" si="0"/>
        <v>0</v>
      </c>
      <c r="F10" s="29" t="s">
        <v>37</v>
      </c>
      <c r="G10" s="7"/>
      <c r="H10" s="56" t="s">
        <v>16</v>
      </c>
      <c r="I10" s="11" t="s">
        <v>38</v>
      </c>
    </row>
    <row r="11" spans="1:9" ht="15">
      <c r="A11" s="28">
        <v>6</v>
      </c>
      <c r="B11" s="30" t="s">
        <v>47</v>
      </c>
      <c r="C11" s="7">
        <v>1</v>
      </c>
      <c r="D11" s="8"/>
      <c r="E11" s="8">
        <f t="shared" si="0"/>
        <v>0</v>
      </c>
      <c r="F11" s="29" t="s">
        <v>48</v>
      </c>
      <c r="G11" s="7"/>
      <c r="H11" s="56" t="s">
        <v>17</v>
      </c>
      <c r="I11" s="11" t="s">
        <v>51</v>
      </c>
    </row>
    <row r="12" spans="1:10" ht="15">
      <c r="A12" s="28">
        <v>7</v>
      </c>
      <c r="B12" s="30" t="s">
        <v>67</v>
      </c>
      <c r="C12" s="7">
        <v>1</v>
      </c>
      <c r="D12" s="8"/>
      <c r="E12" s="8">
        <f t="shared" si="0"/>
        <v>0</v>
      </c>
      <c r="F12" s="29" t="s">
        <v>66</v>
      </c>
      <c r="G12" s="7"/>
      <c r="H12" s="56" t="s">
        <v>16</v>
      </c>
      <c r="I12" s="11" t="s">
        <v>68</v>
      </c>
      <c r="J12" s="2" t="s">
        <v>19</v>
      </c>
    </row>
    <row r="13" spans="1:10" ht="15">
      <c r="A13" s="28">
        <v>8</v>
      </c>
      <c r="B13" s="30" t="s">
        <v>69</v>
      </c>
      <c r="C13" s="7">
        <v>1</v>
      </c>
      <c r="D13" s="8"/>
      <c r="E13" s="8">
        <f t="shared" si="0"/>
        <v>0</v>
      </c>
      <c r="F13" s="29" t="s">
        <v>70</v>
      </c>
      <c r="G13" s="7"/>
      <c r="H13" s="56" t="s">
        <v>16</v>
      </c>
      <c r="I13" s="11" t="s">
        <v>68</v>
      </c>
      <c r="J13" s="2" t="s">
        <v>19</v>
      </c>
    </row>
    <row r="14" spans="1:10" ht="15">
      <c r="A14" s="28">
        <v>9</v>
      </c>
      <c r="B14" s="30" t="s">
        <v>76</v>
      </c>
      <c r="C14" s="7">
        <v>2</v>
      </c>
      <c r="D14" s="8"/>
      <c r="E14" s="8">
        <f t="shared" si="0"/>
        <v>0</v>
      </c>
      <c r="F14" s="29" t="s">
        <v>77</v>
      </c>
      <c r="G14" s="7"/>
      <c r="H14" s="56" t="s">
        <v>16</v>
      </c>
      <c r="I14" s="11" t="s">
        <v>68</v>
      </c>
      <c r="J14" s="2" t="s">
        <v>19</v>
      </c>
    </row>
    <row r="15" spans="1:10" ht="15.75" thickBot="1">
      <c r="A15" s="28">
        <v>10</v>
      </c>
      <c r="B15" s="30" t="s">
        <v>79</v>
      </c>
      <c r="C15" s="7">
        <v>1</v>
      </c>
      <c r="D15" s="8"/>
      <c r="E15" s="8">
        <f t="shared" si="0"/>
        <v>0</v>
      </c>
      <c r="F15" s="29" t="s">
        <v>80</v>
      </c>
      <c r="G15" s="7"/>
      <c r="H15" s="56" t="s">
        <v>16</v>
      </c>
      <c r="I15" s="11" t="s">
        <v>68</v>
      </c>
      <c r="J15" s="2" t="s">
        <v>19</v>
      </c>
    </row>
    <row r="16" spans="1:9" ht="15">
      <c r="A16" s="28">
        <v>11</v>
      </c>
      <c r="B16" s="30" t="s">
        <v>130</v>
      </c>
      <c r="C16" s="7">
        <v>1</v>
      </c>
      <c r="D16" s="8"/>
      <c r="E16" s="36">
        <f aca="true" t="shared" si="1" ref="E16">C16*D16</f>
        <v>0</v>
      </c>
      <c r="F16" s="29" t="s">
        <v>35</v>
      </c>
      <c r="G16" s="7"/>
      <c r="H16" s="56" t="s">
        <v>17</v>
      </c>
      <c r="I16" s="40" t="s">
        <v>38</v>
      </c>
    </row>
    <row r="17" spans="1:9" ht="15">
      <c r="A17" s="28">
        <v>12</v>
      </c>
      <c r="B17" s="30" t="s">
        <v>131</v>
      </c>
      <c r="C17" s="7">
        <v>1</v>
      </c>
      <c r="D17" s="8"/>
      <c r="E17" s="8">
        <f>C17*D17</f>
        <v>0</v>
      </c>
      <c r="F17" s="29" t="s">
        <v>132</v>
      </c>
      <c r="G17" s="7"/>
      <c r="H17" s="56" t="s">
        <v>16</v>
      </c>
      <c r="I17" s="11" t="s">
        <v>38</v>
      </c>
    </row>
    <row r="18" spans="1:9" ht="15">
      <c r="A18" s="28">
        <v>13</v>
      </c>
      <c r="B18" s="30" t="s">
        <v>159</v>
      </c>
      <c r="C18" s="7">
        <v>2</v>
      </c>
      <c r="D18" s="8"/>
      <c r="E18" s="8">
        <f>C18*D18</f>
        <v>0</v>
      </c>
      <c r="F18" s="29" t="s">
        <v>160</v>
      </c>
      <c r="G18" s="7"/>
      <c r="H18" s="56" t="s">
        <v>17</v>
      </c>
      <c r="I18" s="11" t="s">
        <v>161</v>
      </c>
    </row>
    <row r="19" spans="1:9" ht="15">
      <c r="A19" s="28">
        <v>14</v>
      </c>
      <c r="B19" s="30" t="s">
        <v>162</v>
      </c>
      <c r="C19" s="7">
        <v>1</v>
      </c>
      <c r="D19" s="8"/>
      <c r="E19" s="8">
        <f>C19*D19</f>
        <v>0</v>
      </c>
      <c r="F19" s="29" t="s">
        <v>163</v>
      </c>
      <c r="G19" s="7"/>
      <c r="H19" s="56" t="s">
        <v>16</v>
      </c>
      <c r="I19" s="11" t="s">
        <v>161</v>
      </c>
    </row>
    <row r="20" spans="1:9" ht="15.75" thickBot="1">
      <c r="A20" s="28">
        <v>15</v>
      </c>
      <c r="B20" s="6" t="s">
        <v>167</v>
      </c>
      <c r="C20" s="65">
        <v>42</v>
      </c>
      <c r="D20" s="66"/>
      <c r="E20" s="26">
        <f>C20*D20</f>
        <v>0</v>
      </c>
      <c r="F20" s="108" t="s">
        <v>168</v>
      </c>
      <c r="G20" s="109"/>
      <c r="H20" s="112" t="s">
        <v>14</v>
      </c>
      <c r="I20" s="113" t="s">
        <v>241</v>
      </c>
    </row>
    <row r="21" spans="1:9" ht="15.75" thickBot="1">
      <c r="A21" s="134"/>
      <c r="B21" s="135"/>
      <c r="C21" s="135"/>
      <c r="D21" s="134" t="s">
        <v>52</v>
      </c>
      <c r="E21" s="139">
        <f>SUM(E6:E20)</f>
        <v>0</v>
      </c>
      <c r="F21" s="2"/>
      <c r="H21" s="2"/>
      <c r="I21" s="2"/>
    </row>
    <row r="22" spans="4:5" ht="15">
      <c r="D22" s="82"/>
      <c r="E22" s="83"/>
    </row>
    <row r="23" spans="1:5" ht="15">
      <c r="A23" s="21" t="s">
        <v>246</v>
      </c>
      <c r="B23" s="22"/>
      <c r="C23" s="22"/>
      <c r="D23" s="22"/>
      <c r="E23" s="22"/>
    </row>
    <row r="29" spans="2:5" ht="15">
      <c r="B29" s="110" t="s">
        <v>247</v>
      </c>
      <c r="C29" s="111"/>
      <c r="D29" s="111"/>
      <c r="E29" s="111"/>
    </row>
    <row r="33" spans="2:5" ht="15">
      <c r="B33" s="110" t="s">
        <v>248</v>
      </c>
      <c r="C33" s="111"/>
      <c r="D33" s="111"/>
      <c r="E33" s="111"/>
    </row>
  </sheetData>
  <protectedRanges>
    <protectedRange sqref="D6:D20" name="Oblast1"/>
  </protectedRanges>
  <mergeCells count="10">
    <mergeCell ref="F3:F4"/>
    <mergeCell ref="H3:H4"/>
    <mergeCell ref="I3:I4"/>
    <mergeCell ref="A5:I5"/>
    <mergeCell ref="G3:G4"/>
    <mergeCell ref="A1:E1"/>
    <mergeCell ref="A3:A4"/>
    <mergeCell ref="B3:B4"/>
    <mergeCell ref="C3:C4"/>
    <mergeCell ref="D3:E3"/>
  </mergeCells>
  <conditionalFormatting sqref="A5">
    <cfRule type="expression" priority="1" dxfId="3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 topLeftCell="A1">
      <selection activeCell="D74" sqref="D74"/>
    </sheetView>
  </sheetViews>
  <sheetFormatPr defaultColWidth="9.140625" defaultRowHeight="15"/>
  <cols>
    <col min="1" max="1" width="4.57421875" style="0" customWidth="1"/>
    <col min="2" max="2" width="58.8515625" style="0" customWidth="1"/>
    <col min="3" max="3" width="7.28125" style="0" customWidth="1"/>
    <col min="4" max="4" width="12.57421875" style="0" customWidth="1"/>
    <col min="5" max="5" width="15.421875" style="0" customWidth="1"/>
    <col min="6" max="6" width="27.140625" style="0" customWidth="1"/>
    <col min="7" max="7" width="16.140625" style="0" customWidth="1"/>
    <col min="8" max="8" width="15.57421875" style="0" customWidth="1"/>
    <col min="9" max="9" width="30.7109375" style="0" hidden="1" customWidth="1"/>
    <col min="10" max="11" width="9.140625" style="0" hidden="1" customWidth="1"/>
  </cols>
  <sheetData>
    <row r="1" spans="1:9" ht="18.75">
      <c r="A1" s="91" t="s">
        <v>250</v>
      </c>
      <c r="B1" s="91"/>
      <c r="C1" s="91"/>
      <c r="D1" s="91"/>
      <c r="E1" s="91"/>
      <c r="F1" s="1"/>
      <c r="G1" s="2"/>
      <c r="H1" s="1"/>
      <c r="I1" s="1"/>
    </row>
    <row r="2" spans="1:9" ht="15.75" thickBot="1">
      <c r="A2" s="2"/>
      <c r="B2" s="2"/>
      <c r="C2" s="2"/>
      <c r="D2" s="2"/>
      <c r="E2" s="2"/>
      <c r="F2" s="1"/>
      <c r="G2" s="2"/>
      <c r="H2" s="1"/>
      <c r="I2" s="1"/>
    </row>
    <row r="3" spans="1:9" ht="1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59.25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10" ht="15">
      <c r="A5" s="105" t="s">
        <v>15</v>
      </c>
      <c r="B5" s="106"/>
      <c r="C5" s="106"/>
      <c r="D5" s="106"/>
      <c r="E5" s="106"/>
      <c r="F5" s="106"/>
      <c r="G5" s="106"/>
      <c r="H5" s="106"/>
      <c r="I5" s="106"/>
      <c r="J5" s="2"/>
    </row>
    <row r="6" spans="1:10" ht="15">
      <c r="A6" s="50">
        <v>1</v>
      </c>
      <c r="B6" s="51" t="s">
        <v>20</v>
      </c>
      <c r="C6" s="45">
        <v>1</v>
      </c>
      <c r="D6" s="35"/>
      <c r="E6" s="35">
        <f aca="true" t="shared" si="0" ref="E6:E51">C6*D6</f>
        <v>0</v>
      </c>
      <c r="F6" s="44" t="s">
        <v>53</v>
      </c>
      <c r="G6" s="45"/>
      <c r="H6" s="60" t="s">
        <v>16</v>
      </c>
      <c r="I6" s="46" t="s">
        <v>239</v>
      </c>
      <c r="J6" s="2"/>
    </row>
    <row r="7" spans="1:10" ht="15">
      <c r="A7" s="50">
        <v>2</v>
      </c>
      <c r="B7" s="13" t="s">
        <v>22</v>
      </c>
      <c r="C7" s="7">
        <v>1</v>
      </c>
      <c r="D7" s="8"/>
      <c r="E7" s="8">
        <f t="shared" si="0"/>
        <v>0</v>
      </c>
      <c r="F7" s="14" t="s">
        <v>23</v>
      </c>
      <c r="G7" s="7"/>
      <c r="H7" s="58" t="s">
        <v>16</v>
      </c>
      <c r="I7" s="39" t="s">
        <v>238</v>
      </c>
      <c r="J7" s="2"/>
    </row>
    <row r="8" spans="1:10" ht="15">
      <c r="A8" s="50">
        <v>3</v>
      </c>
      <c r="B8" s="13" t="s">
        <v>24</v>
      </c>
      <c r="C8" s="7">
        <v>3</v>
      </c>
      <c r="D8" s="8"/>
      <c r="E8" s="8">
        <f t="shared" si="0"/>
        <v>0</v>
      </c>
      <c r="F8" s="14" t="s">
        <v>25</v>
      </c>
      <c r="G8" s="7"/>
      <c r="H8" s="61" t="s">
        <v>14</v>
      </c>
      <c r="I8" s="39" t="s">
        <v>238</v>
      </c>
      <c r="J8" s="2"/>
    </row>
    <row r="9" spans="1:10" ht="15">
      <c r="A9" s="50">
        <v>4</v>
      </c>
      <c r="B9" s="13" t="s">
        <v>26</v>
      </c>
      <c r="C9" s="7">
        <v>4</v>
      </c>
      <c r="D9" s="8"/>
      <c r="E9" s="8">
        <f t="shared" si="0"/>
        <v>0</v>
      </c>
      <c r="F9" s="14" t="s">
        <v>27</v>
      </c>
      <c r="G9" s="7"/>
      <c r="H9" s="58" t="s">
        <v>16</v>
      </c>
      <c r="I9" s="39" t="s">
        <v>242</v>
      </c>
      <c r="J9" s="2"/>
    </row>
    <row r="10" spans="1:10" ht="15">
      <c r="A10" s="50">
        <v>5</v>
      </c>
      <c r="B10" s="13" t="s">
        <v>157</v>
      </c>
      <c r="C10" s="7">
        <v>1</v>
      </c>
      <c r="D10" s="8"/>
      <c r="E10" s="8">
        <f t="shared" si="0"/>
        <v>0</v>
      </c>
      <c r="F10" s="14" t="s">
        <v>158</v>
      </c>
      <c r="G10" s="7"/>
      <c r="H10" s="58" t="s">
        <v>16</v>
      </c>
      <c r="I10" s="39" t="s">
        <v>63</v>
      </c>
      <c r="J10" s="2"/>
    </row>
    <row r="11" spans="1:10" ht="15">
      <c r="A11" s="50">
        <v>6</v>
      </c>
      <c r="B11" s="13" t="s">
        <v>32</v>
      </c>
      <c r="C11" s="7">
        <v>1</v>
      </c>
      <c r="D11" s="8"/>
      <c r="E11" s="8">
        <f t="shared" si="0"/>
        <v>0</v>
      </c>
      <c r="F11" s="14" t="s">
        <v>33</v>
      </c>
      <c r="G11" s="7"/>
      <c r="H11" s="58" t="s">
        <v>16</v>
      </c>
      <c r="I11" s="41" t="s">
        <v>237</v>
      </c>
      <c r="J11" s="2"/>
    </row>
    <row r="12" spans="1:10" ht="15">
      <c r="A12" s="50">
        <v>7</v>
      </c>
      <c r="B12" s="13" t="s">
        <v>39</v>
      </c>
      <c r="C12" s="7">
        <v>2</v>
      </c>
      <c r="D12" s="8"/>
      <c r="E12" s="8">
        <f t="shared" si="0"/>
        <v>0</v>
      </c>
      <c r="F12" s="14" t="s">
        <v>40</v>
      </c>
      <c r="G12" s="7"/>
      <c r="H12" s="58" t="s">
        <v>41</v>
      </c>
      <c r="I12" s="42" t="s">
        <v>42</v>
      </c>
      <c r="J12" s="2"/>
    </row>
    <row r="13" spans="1:10" ht="15">
      <c r="A13" s="50">
        <v>8</v>
      </c>
      <c r="B13" s="13" t="s">
        <v>49</v>
      </c>
      <c r="C13" s="7">
        <v>5</v>
      </c>
      <c r="D13" s="8"/>
      <c r="E13" s="8">
        <f t="shared" si="0"/>
        <v>0</v>
      </c>
      <c r="F13" s="14" t="s">
        <v>50</v>
      </c>
      <c r="G13" s="7"/>
      <c r="H13" s="58" t="s">
        <v>17</v>
      </c>
      <c r="I13" s="42" t="s">
        <v>156</v>
      </c>
      <c r="J13" s="2"/>
    </row>
    <row r="14" spans="1:10" ht="15">
      <c r="A14" s="50">
        <v>9</v>
      </c>
      <c r="B14" s="13" t="s">
        <v>54</v>
      </c>
      <c r="C14" s="7">
        <v>1</v>
      </c>
      <c r="D14" s="8"/>
      <c r="E14" s="8">
        <f t="shared" si="0"/>
        <v>0</v>
      </c>
      <c r="F14" s="14" t="s">
        <v>55</v>
      </c>
      <c r="G14" s="7"/>
      <c r="H14" s="58" t="s">
        <v>16</v>
      </c>
      <c r="I14" s="42" t="s">
        <v>56</v>
      </c>
      <c r="J14" s="2"/>
    </row>
    <row r="15" spans="1:10" ht="15">
      <c r="A15" s="50">
        <v>10</v>
      </c>
      <c r="B15" s="13" t="s">
        <v>58</v>
      </c>
      <c r="C15" s="7">
        <v>1</v>
      </c>
      <c r="D15" s="8"/>
      <c r="E15" s="8">
        <f t="shared" si="0"/>
        <v>0</v>
      </c>
      <c r="F15" s="14" t="s">
        <v>59</v>
      </c>
      <c r="G15" s="7"/>
      <c r="H15" s="58" t="s">
        <v>16</v>
      </c>
      <c r="I15" s="42" t="s">
        <v>42</v>
      </c>
      <c r="J15" s="2"/>
    </row>
    <row r="16" spans="1:10" ht="15">
      <c r="A16" s="50">
        <v>11</v>
      </c>
      <c r="B16" s="13" t="s">
        <v>43</v>
      </c>
      <c r="C16" s="7">
        <v>1</v>
      </c>
      <c r="D16" s="8"/>
      <c r="E16" s="8">
        <f t="shared" si="0"/>
        <v>0</v>
      </c>
      <c r="F16" s="14" t="s">
        <v>98</v>
      </c>
      <c r="G16" s="7"/>
      <c r="H16" s="58" t="s">
        <v>16</v>
      </c>
      <c r="I16" s="42" t="s">
        <v>42</v>
      </c>
      <c r="J16" s="2"/>
    </row>
    <row r="17" spans="1:10" ht="15">
      <c r="A17" s="50">
        <v>12</v>
      </c>
      <c r="B17" s="13" t="s">
        <v>61</v>
      </c>
      <c r="C17" s="7">
        <v>2</v>
      </c>
      <c r="D17" s="8"/>
      <c r="E17" s="8">
        <f t="shared" si="0"/>
        <v>0</v>
      </c>
      <c r="F17" s="14" t="s">
        <v>62</v>
      </c>
      <c r="G17" s="7"/>
      <c r="H17" s="58" t="s">
        <v>16</v>
      </c>
      <c r="I17" s="42" t="s">
        <v>63</v>
      </c>
      <c r="J17" s="2"/>
    </row>
    <row r="18" spans="1:10" ht="15">
      <c r="A18" s="50">
        <v>13</v>
      </c>
      <c r="B18" s="13" t="s">
        <v>64</v>
      </c>
      <c r="C18" s="7">
        <v>1</v>
      </c>
      <c r="D18" s="8"/>
      <c r="E18" s="8">
        <f t="shared" si="0"/>
        <v>0</v>
      </c>
      <c r="F18" s="14" t="s">
        <v>65</v>
      </c>
      <c r="G18" s="7"/>
      <c r="H18" s="58" t="s">
        <v>16</v>
      </c>
      <c r="I18" s="41" t="s">
        <v>68</v>
      </c>
      <c r="J18" s="2" t="s">
        <v>19</v>
      </c>
    </row>
    <row r="19" spans="1:10" ht="15">
      <c r="A19" s="50">
        <v>14</v>
      </c>
      <c r="B19" s="13" t="s">
        <v>71</v>
      </c>
      <c r="C19" s="7">
        <v>3</v>
      </c>
      <c r="D19" s="8"/>
      <c r="E19" s="8">
        <f t="shared" si="0"/>
        <v>0</v>
      </c>
      <c r="F19" s="14" t="s">
        <v>72</v>
      </c>
      <c r="G19" s="7"/>
      <c r="H19" s="58" t="s">
        <v>16</v>
      </c>
      <c r="I19" s="41" t="s">
        <v>68</v>
      </c>
      <c r="J19" s="2" t="s">
        <v>19</v>
      </c>
    </row>
    <row r="20" spans="1:10" ht="15">
      <c r="A20" s="50">
        <v>15</v>
      </c>
      <c r="B20" s="13" t="s">
        <v>236</v>
      </c>
      <c r="C20" s="7">
        <v>2</v>
      </c>
      <c r="D20" s="8"/>
      <c r="E20" s="8">
        <f t="shared" si="0"/>
        <v>0</v>
      </c>
      <c r="F20" s="14" t="s">
        <v>73</v>
      </c>
      <c r="G20" s="7"/>
      <c r="H20" s="58" t="s">
        <v>16</v>
      </c>
      <c r="I20" s="41" t="s">
        <v>68</v>
      </c>
      <c r="J20" s="2" t="s">
        <v>19</v>
      </c>
    </row>
    <row r="21" spans="1:10" ht="25.5">
      <c r="A21" s="50">
        <v>16</v>
      </c>
      <c r="B21" s="23" t="s">
        <v>74</v>
      </c>
      <c r="C21" s="37">
        <v>3</v>
      </c>
      <c r="D21" s="8"/>
      <c r="E21" s="8">
        <f t="shared" si="0"/>
        <v>0</v>
      </c>
      <c r="F21" s="31" t="s">
        <v>75</v>
      </c>
      <c r="G21" s="37"/>
      <c r="H21" s="59" t="s">
        <v>16</v>
      </c>
      <c r="I21" s="43" t="s">
        <v>68</v>
      </c>
      <c r="J21" s="32" t="s">
        <v>19</v>
      </c>
    </row>
    <row r="22" spans="1:10" ht="15">
      <c r="A22" s="50">
        <v>17</v>
      </c>
      <c r="B22" s="13" t="s">
        <v>78</v>
      </c>
      <c r="C22" s="7">
        <v>1</v>
      </c>
      <c r="D22" s="8"/>
      <c r="E22" s="8">
        <f t="shared" si="0"/>
        <v>0</v>
      </c>
      <c r="F22" s="14" t="s">
        <v>81</v>
      </c>
      <c r="G22" s="7"/>
      <c r="H22" s="58" t="s">
        <v>16</v>
      </c>
      <c r="I22" s="41" t="s">
        <v>68</v>
      </c>
      <c r="J22" s="2" t="s">
        <v>19</v>
      </c>
    </row>
    <row r="23" spans="1:10" ht="25.5">
      <c r="A23" s="50">
        <v>18</v>
      </c>
      <c r="B23" s="23" t="s">
        <v>82</v>
      </c>
      <c r="C23" s="37">
        <v>1</v>
      </c>
      <c r="D23" s="8"/>
      <c r="E23" s="8">
        <f t="shared" si="0"/>
        <v>0</v>
      </c>
      <c r="F23" s="31" t="s">
        <v>83</v>
      </c>
      <c r="G23" s="37"/>
      <c r="H23" s="59" t="s">
        <v>16</v>
      </c>
      <c r="I23" s="43" t="s">
        <v>68</v>
      </c>
      <c r="J23" s="32" t="s">
        <v>19</v>
      </c>
    </row>
    <row r="24" spans="1:10" ht="25.5">
      <c r="A24" s="50">
        <v>19</v>
      </c>
      <c r="B24" s="23" t="s">
        <v>84</v>
      </c>
      <c r="C24" s="37">
        <v>1</v>
      </c>
      <c r="D24" s="8"/>
      <c r="E24" s="8">
        <f t="shared" si="0"/>
        <v>0</v>
      </c>
      <c r="F24" s="31" t="s">
        <v>85</v>
      </c>
      <c r="G24" s="37"/>
      <c r="H24" s="59" t="s">
        <v>16</v>
      </c>
      <c r="I24" s="43" t="s">
        <v>42</v>
      </c>
      <c r="J24" s="32"/>
    </row>
    <row r="25" spans="1:10" ht="15">
      <c r="A25" s="50">
        <v>20</v>
      </c>
      <c r="B25" s="13" t="s">
        <v>86</v>
      </c>
      <c r="C25" s="7">
        <v>5</v>
      </c>
      <c r="D25" s="8"/>
      <c r="E25" s="8">
        <f t="shared" si="0"/>
        <v>0</v>
      </c>
      <c r="F25" s="14" t="s">
        <v>87</v>
      </c>
      <c r="G25" s="7"/>
      <c r="H25" s="59" t="s">
        <v>16</v>
      </c>
      <c r="I25" s="43" t="s">
        <v>42</v>
      </c>
      <c r="J25" s="2"/>
    </row>
    <row r="26" spans="1:10" ht="15">
      <c r="A26" s="50">
        <v>21</v>
      </c>
      <c r="B26" s="13" t="s">
        <v>93</v>
      </c>
      <c r="C26" s="7">
        <v>6</v>
      </c>
      <c r="D26" s="8"/>
      <c r="E26" s="8">
        <f t="shared" si="0"/>
        <v>0</v>
      </c>
      <c r="F26" s="14" t="s">
        <v>94</v>
      </c>
      <c r="G26" s="7"/>
      <c r="H26" s="58" t="s">
        <v>17</v>
      </c>
      <c r="I26" s="42" t="s">
        <v>212</v>
      </c>
      <c r="J26" s="2"/>
    </row>
    <row r="27" spans="1:10" ht="15">
      <c r="A27" s="50">
        <v>22</v>
      </c>
      <c r="B27" s="13" t="s">
        <v>96</v>
      </c>
      <c r="C27" s="7">
        <v>1</v>
      </c>
      <c r="D27" s="8"/>
      <c r="E27" s="8">
        <f t="shared" si="0"/>
        <v>0</v>
      </c>
      <c r="F27" s="14" t="s">
        <v>97</v>
      </c>
      <c r="G27" s="7"/>
      <c r="H27" s="58" t="s">
        <v>16</v>
      </c>
      <c r="I27" s="42" t="s">
        <v>95</v>
      </c>
      <c r="J27" s="2"/>
    </row>
    <row r="28" spans="1:10" ht="15">
      <c r="A28" s="50">
        <v>23</v>
      </c>
      <c r="B28" s="13" t="s">
        <v>119</v>
      </c>
      <c r="C28" s="7">
        <v>3</v>
      </c>
      <c r="D28" s="34"/>
      <c r="E28" s="34">
        <f t="shared" si="0"/>
        <v>0</v>
      </c>
      <c r="F28" s="14" t="s">
        <v>120</v>
      </c>
      <c r="G28" s="7"/>
      <c r="H28" s="58" t="s">
        <v>14</v>
      </c>
      <c r="I28" s="42" t="s">
        <v>121</v>
      </c>
      <c r="J28" s="2"/>
    </row>
    <row r="29" spans="1:10" ht="15">
      <c r="A29" s="50">
        <v>24</v>
      </c>
      <c r="B29" s="13" t="s">
        <v>122</v>
      </c>
      <c r="C29" s="7">
        <v>2</v>
      </c>
      <c r="D29" s="34"/>
      <c r="E29" s="34">
        <f t="shared" si="0"/>
        <v>0</v>
      </c>
      <c r="F29" s="14" t="s">
        <v>123</v>
      </c>
      <c r="G29" s="7"/>
      <c r="H29" s="58" t="s">
        <v>16</v>
      </c>
      <c r="I29" s="42" t="s">
        <v>121</v>
      </c>
      <c r="J29" s="2"/>
    </row>
    <row r="30" spans="1:10" ht="15">
      <c r="A30" s="50">
        <v>25</v>
      </c>
      <c r="B30" s="13" t="s">
        <v>124</v>
      </c>
      <c r="C30" s="7">
        <v>1</v>
      </c>
      <c r="D30" s="34"/>
      <c r="E30" s="34">
        <f t="shared" si="0"/>
        <v>0</v>
      </c>
      <c r="F30" s="14" t="s">
        <v>125</v>
      </c>
      <c r="G30" s="7"/>
      <c r="H30" s="58" t="s">
        <v>16</v>
      </c>
      <c r="I30" s="42" t="s">
        <v>121</v>
      </c>
      <c r="J30" s="2"/>
    </row>
    <row r="31" spans="1:10" ht="15">
      <c r="A31" s="50">
        <v>26</v>
      </c>
      <c r="B31" s="13" t="s">
        <v>126</v>
      </c>
      <c r="C31" s="7">
        <v>1</v>
      </c>
      <c r="D31" s="34"/>
      <c r="E31" s="34">
        <f t="shared" si="0"/>
        <v>0</v>
      </c>
      <c r="F31" s="14" t="s">
        <v>127</v>
      </c>
      <c r="G31" s="7"/>
      <c r="H31" s="58" t="s">
        <v>16</v>
      </c>
      <c r="I31" s="42" t="s">
        <v>121</v>
      </c>
      <c r="J31" s="2"/>
    </row>
    <row r="32" spans="1:10" ht="15">
      <c r="A32" s="50">
        <v>27</v>
      </c>
      <c r="B32" s="13" t="s">
        <v>128</v>
      </c>
      <c r="C32" s="7">
        <v>1</v>
      </c>
      <c r="D32" s="34"/>
      <c r="E32" s="34">
        <f t="shared" si="0"/>
        <v>0</v>
      </c>
      <c r="F32" s="14" t="s">
        <v>129</v>
      </c>
      <c r="G32" s="7"/>
      <c r="H32" s="58" t="s">
        <v>16</v>
      </c>
      <c r="I32" s="42" t="s">
        <v>121</v>
      </c>
      <c r="J32" s="2"/>
    </row>
    <row r="33" spans="1:10" ht="15">
      <c r="A33" s="50">
        <v>28</v>
      </c>
      <c r="B33" s="13" t="s">
        <v>210</v>
      </c>
      <c r="C33" s="7">
        <v>5</v>
      </c>
      <c r="D33" s="34"/>
      <c r="E33" s="34">
        <f t="shared" si="0"/>
        <v>0</v>
      </c>
      <c r="F33" s="14" t="s">
        <v>211</v>
      </c>
      <c r="G33" s="7"/>
      <c r="H33" s="58" t="s">
        <v>14</v>
      </c>
      <c r="I33" s="42" t="s">
        <v>140</v>
      </c>
      <c r="J33" s="2"/>
    </row>
    <row r="34" spans="1:10" ht="15">
      <c r="A34" s="50">
        <v>29</v>
      </c>
      <c r="B34" s="13" t="s">
        <v>143</v>
      </c>
      <c r="C34" s="7">
        <v>1</v>
      </c>
      <c r="D34" s="34"/>
      <c r="E34" s="34">
        <f t="shared" si="0"/>
        <v>0</v>
      </c>
      <c r="F34" s="14" t="s">
        <v>144</v>
      </c>
      <c r="G34" s="7"/>
      <c r="H34" s="58" t="s">
        <v>16</v>
      </c>
      <c r="I34" s="42" t="s">
        <v>140</v>
      </c>
      <c r="J34" s="2"/>
    </row>
    <row r="35" spans="1:10" ht="15">
      <c r="A35" s="50">
        <v>30</v>
      </c>
      <c r="B35" s="13" t="s">
        <v>164</v>
      </c>
      <c r="C35" s="7">
        <v>4</v>
      </c>
      <c r="D35" s="34"/>
      <c r="E35" s="34">
        <f t="shared" si="0"/>
        <v>0</v>
      </c>
      <c r="F35" s="14" t="s">
        <v>165</v>
      </c>
      <c r="G35" s="7"/>
      <c r="H35" s="58" t="s">
        <v>14</v>
      </c>
      <c r="I35" s="41" t="s">
        <v>166</v>
      </c>
      <c r="J35" s="2"/>
    </row>
    <row r="36" spans="1:10" ht="15">
      <c r="A36" s="50">
        <v>31</v>
      </c>
      <c r="B36" s="13" t="s">
        <v>169</v>
      </c>
      <c r="C36" s="7">
        <v>1</v>
      </c>
      <c r="D36" s="34"/>
      <c r="E36" s="34">
        <f t="shared" si="0"/>
        <v>0</v>
      </c>
      <c r="F36" s="14" t="s">
        <v>170</v>
      </c>
      <c r="G36" s="7"/>
      <c r="H36" s="58" t="s">
        <v>16</v>
      </c>
      <c r="I36" s="41" t="s">
        <v>56</v>
      </c>
      <c r="J36" s="2"/>
    </row>
    <row r="37" spans="1:10" ht="25.5">
      <c r="A37" s="50">
        <v>32</v>
      </c>
      <c r="B37" s="23" t="s">
        <v>172</v>
      </c>
      <c r="C37" s="37">
        <v>1</v>
      </c>
      <c r="D37" s="34"/>
      <c r="E37" s="34">
        <f t="shared" si="0"/>
        <v>0</v>
      </c>
      <c r="F37" s="31" t="s">
        <v>173</v>
      </c>
      <c r="G37" s="37"/>
      <c r="H37" s="59" t="s">
        <v>16</v>
      </c>
      <c r="I37" s="43" t="s">
        <v>42</v>
      </c>
      <c r="J37" s="32"/>
    </row>
    <row r="38" spans="1:10" ht="15">
      <c r="A38" s="50">
        <v>33</v>
      </c>
      <c r="B38" s="13" t="s">
        <v>233</v>
      </c>
      <c r="C38" s="7">
        <v>1</v>
      </c>
      <c r="D38" s="34"/>
      <c r="E38" s="34">
        <f t="shared" si="0"/>
        <v>0</v>
      </c>
      <c r="F38" s="14" t="s">
        <v>174</v>
      </c>
      <c r="G38" s="7"/>
      <c r="H38" s="58" t="s">
        <v>16</v>
      </c>
      <c r="I38" s="41" t="s">
        <v>121</v>
      </c>
      <c r="J38" s="2"/>
    </row>
    <row r="39" spans="1:10" ht="15">
      <c r="A39" s="50">
        <v>34</v>
      </c>
      <c r="B39" s="13" t="s">
        <v>176</v>
      </c>
      <c r="C39" s="7">
        <v>1</v>
      </c>
      <c r="D39" s="34"/>
      <c r="E39" s="34">
        <f t="shared" si="0"/>
        <v>0</v>
      </c>
      <c r="F39" s="14" t="s">
        <v>177</v>
      </c>
      <c r="G39" s="7"/>
      <c r="H39" s="58" t="s">
        <v>17</v>
      </c>
      <c r="I39" s="41" t="s">
        <v>42</v>
      </c>
      <c r="J39" s="2"/>
    </row>
    <row r="40" spans="1:10" ht="15">
      <c r="A40" s="50">
        <v>35</v>
      </c>
      <c r="B40" s="13" t="s">
        <v>179</v>
      </c>
      <c r="C40" s="7">
        <v>2</v>
      </c>
      <c r="D40" s="34"/>
      <c r="E40" s="34">
        <f t="shared" si="0"/>
        <v>0</v>
      </c>
      <c r="F40" s="14" t="s">
        <v>180</v>
      </c>
      <c r="G40" s="7"/>
      <c r="H40" s="58" t="s">
        <v>16</v>
      </c>
      <c r="I40" s="41" t="s">
        <v>181</v>
      </c>
      <c r="J40" s="2"/>
    </row>
    <row r="41" spans="1:10" ht="15">
      <c r="A41" s="50">
        <v>36</v>
      </c>
      <c r="B41" s="13" t="s">
        <v>182</v>
      </c>
      <c r="C41" s="7">
        <v>1</v>
      </c>
      <c r="D41" s="34"/>
      <c r="E41" s="34">
        <f t="shared" si="0"/>
        <v>0</v>
      </c>
      <c r="F41" s="14" t="s">
        <v>183</v>
      </c>
      <c r="G41" s="7"/>
      <c r="H41" s="58" t="s">
        <v>16</v>
      </c>
      <c r="I41" s="41" t="s">
        <v>181</v>
      </c>
      <c r="J41" s="2"/>
    </row>
    <row r="42" spans="1:10" ht="15">
      <c r="A42" s="50">
        <v>37</v>
      </c>
      <c r="B42" s="13" t="s">
        <v>184</v>
      </c>
      <c r="C42" s="7">
        <v>3</v>
      </c>
      <c r="D42" s="34"/>
      <c r="E42" s="34">
        <f>C42*D42</f>
        <v>0</v>
      </c>
      <c r="F42" s="14" t="s">
        <v>185</v>
      </c>
      <c r="G42" s="7"/>
      <c r="H42" s="58" t="s">
        <v>16</v>
      </c>
      <c r="I42" s="41" t="s">
        <v>181</v>
      </c>
      <c r="J42" s="2"/>
    </row>
    <row r="43" spans="1:10" ht="15">
      <c r="A43" s="50">
        <v>38</v>
      </c>
      <c r="B43" s="13" t="s">
        <v>186</v>
      </c>
      <c r="C43" s="7">
        <v>1</v>
      </c>
      <c r="D43" s="34"/>
      <c r="E43" s="34">
        <f t="shared" si="0"/>
        <v>0</v>
      </c>
      <c r="F43" s="14" t="s">
        <v>187</v>
      </c>
      <c r="G43" s="7"/>
      <c r="H43" s="58" t="s">
        <v>110</v>
      </c>
      <c r="I43" s="41" t="s">
        <v>42</v>
      </c>
      <c r="J43" s="2"/>
    </row>
    <row r="44" spans="1:10" ht="15">
      <c r="A44" s="50">
        <v>39</v>
      </c>
      <c r="B44" s="13" t="s">
        <v>188</v>
      </c>
      <c r="C44" s="7">
        <v>1</v>
      </c>
      <c r="D44" s="34"/>
      <c r="E44" s="34">
        <f t="shared" si="0"/>
        <v>0</v>
      </c>
      <c r="F44" s="14" t="s">
        <v>189</v>
      </c>
      <c r="G44" s="7"/>
      <c r="H44" s="58" t="s">
        <v>110</v>
      </c>
      <c r="I44" s="41" t="s">
        <v>42</v>
      </c>
      <c r="J44" s="2"/>
    </row>
    <row r="45" spans="1:10" ht="26.25">
      <c r="A45" s="50">
        <v>40</v>
      </c>
      <c r="B45" s="67" t="s">
        <v>190</v>
      </c>
      <c r="C45" s="37">
        <v>1</v>
      </c>
      <c r="D45" s="34"/>
      <c r="E45" s="34">
        <f t="shared" si="0"/>
        <v>0</v>
      </c>
      <c r="F45" s="31" t="s">
        <v>191</v>
      </c>
      <c r="G45" s="37"/>
      <c r="H45" s="59" t="s">
        <v>14</v>
      </c>
      <c r="I45" s="43" t="s">
        <v>42</v>
      </c>
      <c r="J45" s="2"/>
    </row>
    <row r="46" spans="1:10" ht="15">
      <c r="A46" s="50">
        <v>41</v>
      </c>
      <c r="B46" s="13" t="s">
        <v>192</v>
      </c>
      <c r="C46" s="7">
        <v>3</v>
      </c>
      <c r="D46" s="34"/>
      <c r="E46" s="34">
        <f>C46*D46</f>
        <v>0</v>
      </c>
      <c r="F46" s="14" t="s">
        <v>193</v>
      </c>
      <c r="G46" s="7"/>
      <c r="H46" s="58" t="s">
        <v>16</v>
      </c>
      <c r="I46" s="41" t="s">
        <v>213</v>
      </c>
      <c r="J46" s="2"/>
    </row>
    <row r="47" spans="1:10" ht="15">
      <c r="A47" s="50">
        <v>42</v>
      </c>
      <c r="B47" s="13" t="s">
        <v>200</v>
      </c>
      <c r="C47" s="116">
        <v>3</v>
      </c>
      <c r="D47" s="34"/>
      <c r="E47" s="34">
        <f t="shared" si="0"/>
        <v>0</v>
      </c>
      <c r="F47" s="14" t="s">
        <v>201</v>
      </c>
      <c r="G47" s="7"/>
      <c r="H47" s="58" t="s">
        <v>16</v>
      </c>
      <c r="I47" s="41" t="s">
        <v>213</v>
      </c>
      <c r="J47" s="2"/>
    </row>
    <row r="48" spans="1:10" ht="15">
      <c r="A48" s="50">
        <v>43</v>
      </c>
      <c r="B48" s="13" t="s">
        <v>194</v>
      </c>
      <c r="C48" s="7">
        <v>1</v>
      </c>
      <c r="D48" s="34"/>
      <c r="E48" s="34">
        <f>C48*D48</f>
        <v>0</v>
      </c>
      <c r="F48" s="14" t="s">
        <v>195</v>
      </c>
      <c r="G48" s="7"/>
      <c r="H48" s="58" t="s">
        <v>14</v>
      </c>
      <c r="I48" s="41" t="s">
        <v>42</v>
      </c>
      <c r="J48" s="2"/>
    </row>
    <row r="49" spans="1:10" ht="15">
      <c r="A49" s="50">
        <v>44</v>
      </c>
      <c r="B49" s="13" t="s">
        <v>196</v>
      </c>
      <c r="C49" s="7">
        <v>2</v>
      </c>
      <c r="D49" s="34"/>
      <c r="E49" s="34">
        <f t="shared" si="0"/>
        <v>0</v>
      </c>
      <c r="F49" s="14" t="s">
        <v>197</v>
      </c>
      <c r="G49" s="7"/>
      <c r="H49" s="58" t="s">
        <v>110</v>
      </c>
      <c r="I49" s="41" t="s">
        <v>42</v>
      </c>
      <c r="J49" s="2"/>
    </row>
    <row r="50" spans="1:10" ht="15">
      <c r="A50" s="50">
        <v>45</v>
      </c>
      <c r="B50" s="13" t="s">
        <v>198</v>
      </c>
      <c r="C50" s="7">
        <v>1</v>
      </c>
      <c r="D50" s="34"/>
      <c r="E50" s="34">
        <f t="shared" si="0"/>
        <v>0</v>
      </c>
      <c r="F50" s="14" t="s">
        <v>199</v>
      </c>
      <c r="G50" s="7"/>
      <c r="H50" s="58" t="s">
        <v>16</v>
      </c>
      <c r="I50" s="41" t="s">
        <v>42</v>
      </c>
      <c r="J50" s="2"/>
    </row>
    <row r="51" spans="1:10" ht="15">
      <c r="A51" s="50">
        <v>46</v>
      </c>
      <c r="B51" s="13" t="s">
        <v>202</v>
      </c>
      <c r="C51" s="7">
        <v>2</v>
      </c>
      <c r="D51" s="34"/>
      <c r="E51" s="34">
        <f t="shared" si="0"/>
        <v>0</v>
      </c>
      <c r="F51" s="14" t="s">
        <v>203</v>
      </c>
      <c r="G51" s="7"/>
      <c r="H51" s="58" t="s">
        <v>16</v>
      </c>
      <c r="I51" s="41" t="s">
        <v>204</v>
      </c>
      <c r="J51" s="2"/>
    </row>
    <row r="52" spans="1:10" ht="15">
      <c r="A52" s="50">
        <v>47</v>
      </c>
      <c r="B52" s="13" t="s">
        <v>205</v>
      </c>
      <c r="C52" s="7">
        <v>1</v>
      </c>
      <c r="D52" s="34"/>
      <c r="E52" s="34">
        <f>C52*D52</f>
        <v>0</v>
      </c>
      <c r="F52" s="14" t="s">
        <v>206</v>
      </c>
      <c r="G52" s="7"/>
      <c r="H52" s="58" t="s">
        <v>16</v>
      </c>
      <c r="I52" s="41" t="s">
        <v>209</v>
      </c>
      <c r="J52" s="2"/>
    </row>
    <row r="53" spans="1:10" ht="15">
      <c r="A53" s="50">
        <v>48</v>
      </c>
      <c r="B53" s="13" t="s">
        <v>207</v>
      </c>
      <c r="C53" s="7">
        <v>1</v>
      </c>
      <c r="D53" s="34"/>
      <c r="E53" s="34">
        <f>C53*D53</f>
        <v>0</v>
      </c>
      <c r="F53" s="14" t="s">
        <v>208</v>
      </c>
      <c r="G53" s="7"/>
      <c r="H53" s="58" t="s">
        <v>16</v>
      </c>
      <c r="I53" s="41" t="s">
        <v>209</v>
      </c>
      <c r="J53" s="2"/>
    </row>
    <row r="54" spans="1:10" ht="15">
      <c r="A54" s="50">
        <v>49</v>
      </c>
      <c r="B54" s="13" t="s">
        <v>234</v>
      </c>
      <c r="C54" s="7">
        <v>1</v>
      </c>
      <c r="D54" s="34"/>
      <c r="E54" s="34">
        <f aca="true" t="shared" si="1" ref="E54:E57">C54*D54</f>
        <v>0</v>
      </c>
      <c r="F54" s="14" t="s">
        <v>231</v>
      </c>
      <c r="G54" s="7"/>
      <c r="H54" s="58" t="s">
        <v>16</v>
      </c>
      <c r="I54" s="41" t="s">
        <v>214</v>
      </c>
      <c r="J54" s="2"/>
    </row>
    <row r="55" spans="1:10" ht="15">
      <c r="A55" s="50">
        <v>50</v>
      </c>
      <c r="B55" s="13" t="s">
        <v>217</v>
      </c>
      <c r="C55" s="7">
        <v>1</v>
      </c>
      <c r="D55" s="34"/>
      <c r="E55" s="34">
        <f t="shared" si="1"/>
        <v>0</v>
      </c>
      <c r="F55" s="14" t="s">
        <v>218</v>
      </c>
      <c r="G55" s="7"/>
      <c r="H55" s="58" t="s">
        <v>16</v>
      </c>
      <c r="I55" s="41" t="s">
        <v>235</v>
      </c>
      <c r="J55" s="2"/>
    </row>
    <row r="56" spans="1:10" ht="15">
      <c r="A56" s="50">
        <v>51</v>
      </c>
      <c r="B56" s="13" t="s">
        <v>220</v>
      </c>
      <c r="C56" s="7">
        <v>1</v>
      </c>
      <c r="D56" s="34"/>
      <c r="E56" s="34">
        <f t="shared" si="1"/>
        <v>0</v>
      </c>
      <c r="F56" s="14" t="s">
        <v>219</v>
      </c>
      <c r="G56" s="7"/>
      <c r="H56" s="58" t="s">
        <v>16</v>
      </c>
      <c r="I56" s="41" t="s">
        <v>235</v>
      </c>
      <c r="J56" s="2"/>
    </row>
    <row r="57" spans="1:10" ht="15">
      <c r="A57" s="50">
        <v>52</v>
      </c>
      <c r="B57" s="13" t="s">
        <v>221</v>
      </c>
      <c r="C57" s="7">
        <v>1</v>
      </c>
      <c r="D57" s="34"/>
      <c r="E57" s="34">
        <f t="shared" si="1"/>
        <v>0</v>
      </c>
      <c r="F57" s="14" t="s">
        <v>222</v>
      </c>
      <c r="G57" s="7"/>
      <c r="H57" s="58" t="s">
        <v>16</v>
      </c>
      <c r="I57" s="41" t="s">
        <v>235</v>
      </c>
      <c r="J57" s="2"/>
    </row>
    <row r="58" spans="1:10" ht="15">
      <c r="A58" s="50">
        <v>53</v>
      </c>
      <c r="B58" s="13" t="s">
        <v>223</v>
      </c>
      <c r="C58" s="114">
        <v>8</v>
      </c>
      <c r="D58" s="8"/>
      <c r="E58" s="8">
        <f>C58*D58</f>
        <v>0</v>
      </c>
      <c r="F58" s="68" t="s">
        <v>224</v>
      </c>
      <c r="G58" s="84"/>
      <c r="H58" s="58" t="s">
        <v>16</v>
      </c>
      <c r="I58" s="12" t="s">
        <v>225</v>
      </c>
      <c r="J58" s="2"/>
    </row>
    <row r="59" spans="1:10" ht="15">
      <c r="A59" s="50">
        <v>54</v>
      </c>
      <c r="B59" s="13" t="s">
        <v>226</v>
      </c>
      <c r="C59" s="114">
        <v>1</v>
      </c>
      <c r="D59" s="8"/>
      <c r="E59" s="8">
        <f>C59*D59</f>
        <v>0</v>
      </c>
      <c r="F59" s="68">
        <v>31730010402</v>
      </c>
      <c r="G59" s="84"/>
      <c r="H59" s="58" t="s">
        <v>16</v>
      </c>
      <c r="I59" s="12" t="s">
        <v>227</v>
      </c>
      <c r="J59" s="2"/>
    </row>
    <row r="60" spans="1:10" ht="15">
      <c r="A60" s="50">
        <v>55</v>
      </c>
      <c r="B60" s="13" t="s">
        <v>228</v>
      </c>
      <c r="C60" s="114">
        <v>2</v>
      </c>
      <c r="D60" s="8"/>
      <c r="E60" s="8">
        <f>C60*D60</f>
        <v>0</v>
      </c>
      <c r="F60" s="69">
        <v>504196</v>
      </c>
      <c r="G60" s="85"/>
      <c r="H60" s="58" t="s">
        <v>16</v>
      </c>
      <c r="I60" s="12" t="s">
        <v>229</v>
      </c>
      <c r="J60" s="2"/>
    </row>
    <row r="61" spans="1:10" ht="15">
      <c r="A61" s="50">
        <v>56</v>
      </c>
      <c r="B61" s="13" t="s">
        <v>230</v>
      </c>
      <c r="C61" s="114">
        <v>2</v>
      </c>
      <c r="D61" s="8"/>
      <c r="E61" s="8">
        <f>C61*D61</f>
        <v>0</v>
      </c>
      <c r="F61" s="70" t="s">
        <v>231</v>
      </c>
      <c r="G61" s="87"/>
      <c r="H61" s="58" t="s">
        <v>16</v>
      </c>
      <c r="I61" s="12" t="s">
        <v>237</v>
      </c>
      <c r="J61" s="2"/>
    </row>
    <row r="62" spans="1:10" ht="15.75" thickBot="1">
      <c r="A62" s="50">
        <v>57</v>
      </c>
      <c r="B62" s="15" t="s">
        <v>232</v>
      </c>
      <c r="C62" s="115">
        <v>2</v>
      </c>
      <c r="D62" s="17"/>
      <c r="E62" s="17">
        <f>C62*D62</f>
        <v>0</v>
      </c>
      <c r="F62" s="71"/>
      <c r="G62" s="86"/>
      <c r="H62" s="58" t="s">
        <v>16</v>
      </c>
      <c r="I62" s="19" t="s">
        <v>42</v>
      </c>
      <c r="J62" s="2"/>
    </row>
    <row r="63" spans="1:10" ht="15.75" thickBot="1">
      <c r="A63" s="134"/>
      <c r="B63" s="135"/>
      <c r="C63" s="135"/>
      <c r="D63" s="134" t="s">
        <v>52</v>
      </c>
      <c r="E63" s="20">
        <f>SUM(E6:E62)</f>
        <v>0</v>
      </c>
      <c r="F63" s="2"/>
      <c r="G63" s="2"/>
      <c r="H63" s="2"/>
      <c r="I63" s="2"/>
      <c r="J63" s="2"/>
    </row>
    <row r="65" spans="1:6" ht="15">
      <c r="A65" s="21" t="s">
        <v>246</v>
      </c>
      <c r="B65" s="22"/>
      <c r="C65" s="22"/>
      <c r="D65" s="22"/>
      <c r="E65" s="22"/>
      <c r="F65" s="1"/>
    </row>
    <row r="66" spans="1:6" ht="15">
      <c r="A66" s="2"/>
      <c r="B66" s="2"/>
      <c r="C66" s="2"/>
      <c r="D66" s="2"/>
      <c r="E66" s="2"/>
      <c r="F66" s="1"/>
    </row>
    <row r="67" spans="1:6" ht="15">
      <c r="A67" s="2"/>
      <c r="B67" s="2"/>
      <c r="C67" s="2"/>
      <c r="D67" s="2"/>
      <c r="E67" s="2"/>
      <c r="F67" s="1"/>
    </row>
    <row r="68" spans="1:6" ht="15">
      <c r="A68" s="2"/>
      <c r="B68" s="2"/>
      <c r="C68" s="2"/>
      <c r="D68" s="2"/>
      <c r="E68" s="2"/>
      <c r="F68" s="1"/>
    </row>
    <row r="69" spans="1:6" ht="15">
      <c r="A69" s="2"/>
      <c r="B69" s="2"/>
      <c r="C69" s="2"/>
      <c r="D69" s="2"/>
      <c r="E69" s="2"/>
      <c r="F69" s="1"/>
    </row>
    <row r="70" spans="1:6" ht="15">
      <c r="A70" s="2"/>
      <c r="B70" s="2"/>
      <c r="C70" s="2"/>
      <c r="D70" s="2"/>
      <c r="E70" s="2"/>
      <c r="F70" s="1"/>
    </row>
    <row r="71" spans="1:6" ht="15">
      <c r="A71" s="2"/>
      <c r="B71" s="110" t="s">
        <v>247</v>
      </c>
      <c r="C71" s="111"/>
      <c r="D71" s="111"/>
      <c r="E71" s="111"/>
      <c r="F71" s="1"/>
    </row>
    <row r="72" spans="1:6" ht="15">
      <c r="A72" s="2"/>
      <c r="B72" s="2"/>
      <c r="C72" s="2"/>
      <c r="D72" s="2"/>
      <c r="E72" s="2"/>
      <c r="F72" s="1"/>
    </row>
    <row r="73" spans="1:6" ht="15">
      <c r="A73" s="2"/>
      <c r="B73" s="2"/>
      <c r="C73" s="2"/>
      <c r="D73" s="2"/>
      <c r="E73" s="2"/>
      <c r="F73" s="1"/>
    </row>
    <row r="74" spans="1:6" ht="15">
      <c r="A74" s="2"/>
      <c r="B74" s="2"/>
      <c r="C74" s="2"/>
      <c r="D74" s="2"/>
      <c r="E74" s="2"/>
      <c r="F74" s="1"/>
    </row>
    <row r="75" spans="1:6" ht="15">
      <c r="A75" s="2"/>
      <c r="B75" s="110" t="s">
        <v>248</v>
      </c>
      <c r="C75" s="111"/>
      <c r="D75" s="111"/>
      <c r="E75" s="111"/>
      <c r="F75" s="1"/>
    </row>
    <row r="76" spans="1:6" ht="15">
      <c r="A76" s="2"/>
      <c r="B76" s="2"/>
      <c r="C76" s="2"/>
      <c r="D76" s="2"/>
      <c r="E76" s="2"/>
      <c r="F76" s="1"/>
    </row>
  </sheetData>
  <protectedRanges>
    <protectedRange sqref="D37:D57 D5:D35" name="Oblast1"/>
    <protectedRange sqref="D58:D62" name="Oblast1_12"/>
  </protectedRanges>
  <mergeCells count="10">
    <mergeCell ref="G3:G4"/>
    <mergeCell ref="H3:H4"/>
    <mergeCell ref="I3:I4"/>
    <mergeCell ref="A5:I5"/>
    <mergeCell ref="A1:E1"/>
    <mergeCell ref="A3:A4"/>
    <mergeCell ref="B3:B4"/>
    <mergeCell ref="C3:C4"/>
    <mergeCell ref="D3:E3"/>
    <mergeCell ref="F3:F4"/>
  </mergeCells>
  <conditionalFormatting sqref="A5">
    <cfRule type="expression" priority="1" dxfId="3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D10" sqref="D10"/>
    </sheetView>
  </sheetViews>
  <sheetFormatPr defaultColWidth="9.140625" defaultRowHeight="15"/>
  <cols>
    <col min="1" max="1" width="4.57421875" style="0" customWidth="1"/>
    <col min="2" max="2" width="58.8515625" style="0" customWidth="1"/>
    <col min="3" max="3" width="7.28125" style="0" customWidth="1"/>
    <col min="4" max="4" width="12.57421875" style="0" customWidth="1"/>
    <col min="5" max="5" width="15.421875" style="0" customWidth="1"/>
    <col min="6" max="6" width="27.140625" style="0" customWidth="1"/>
    <col min="7" max="7" width="16.140625" style="0" customWidth="1"/>
    <col min="8" max="8" width="15.57421875" style="0" customWidth="1"/>
    <col min="9" max="9" width="30.7109375" style="0" hidden="1" customWidth="1"/>
  </cols>
  <sheetData>
    <row r="1" spans="1:5" ht="18.75">
      <c r="A1" s="91" t="s">
        <v>251</v>
      </c>
      <c r="B1" s="91"/>
      <c r="C1" s="91"/>
      <c r="D1" s="91"/>
      <c r="E1" s="91"/>
    </row>
    <row r="2" ht="15.75" thickBot="1"/>
    <row r="3" spans="1:9" ht="26.25" customHeight="1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76.5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ht="15">
      <c r="A5" s="107" t="s">
        <v>243</v>
      </c>
      <c r="B5" s="101"/>
      <c r="C5" s="101"/>
      <c r="D5" s="101"/>
      <c r="E5" s="101"/>
      <c r="F5" s="101"/>
      <c r="G5" s="101"/>
      <c r="H5" s="101"/>
      <c r="I5" s="102"/>
    </row>
    <row r="6" spans="1:9" s="2" customFormat="1" ht="15">
      <c r="A6" s="50">
        <v>1</v>
      </c>
      <c r="B6" s="117" t="s">
        <v>90</v>
      </c>
      <c r="C6" s="7">
        <v>1</v>
      </c>
      <c r="D6" s="8"/>
      <c r="E6" s="8">
        <f aca="true" t="shared" si="0" ref="E6:E10">C6*D6</f>
        <v>0</v>
      </c>
      <c r="F6" s="14" t="s">
        <v>91</v>
      </c>
      <c r="G6" s="7"/>
      <c r="H6" s="58" t="s">
        <v>17</v>
      </c>
      <c r="I6" s="42" t="s">
        <v>92</v>
      </c>
    </row>
    <row r="7" spans="1:9" s="2" customFormat="1" ht="15">
      <c r="A7" s="50">
        <v>2</v>
      </c>
      <c r="B7" s="117" t="s">
        <v>141</v>
      </c>
      <c r="C7" s="7">
        <v>1</v>
      </c>
      <c r="D7" s="34"/>
      <c r="E7" s="34">
        <f t="shared" si="0"/>
        <v>0</v>
      </c>
      <c r="F7" s="14" t="s">
        <v>145</v>
      </c>
      <c r="G7" s="7"/>
      <c r="H7" s="58" t="s">
        <v>16</v>
      </c>
      <c r="I7" s="42" t="s">
        <v>140</v>
      </c>
    </row>
    <row r="8" spans="1:9" s="2" customFormat="1" ht="15">
      <c r="A8" s="50">
        <v>3</v>
      </c>
      <c r="B8" s="117" t="s">
        <v>142</v>
      </c>
      <c r="C8" s="7">
        <v>1</v>
      </c>
      <c r="D8" s="34"/>
      <c r="E8" s="34">
        <f t="shared" si="0"/>
        <v>0</v>
      </c>
      <c r="F8" s="14" t="s">
        <v>146</v>
      </c>
      <c r="G8" s="7"/>
      <c r="H8" s="58" t="s">
        <v>16</v>
      </c>
      <c r="I8" s="41" t="s">
        <v>140</v>
      </c>
    </row>
    <row r="9" spans="1:9" s="2" customFormat="1" ht="15">
      <c r="A9" s="50">
        <v>4</v>
      </c>
      <c r="B9" s="117" t="s">
        <v>138</v>
      </c>
      <c r="C9" s="7">
        <v>2</v>
      </c>
      <c r="D9" s="34"/>
      <c r="E9" s="34">
        <f t="shared" si="0"/>
        <v>0</v>
      </c>
      <c r="F9" s="14" t="s">
        <v>139</v>
      </c>
      <c r="G9" s="7"/>
      <c r="H9" s="58" t="s">
        <v>16</v>
      </c>
      <c r="I9" s="42" t="s">
        <v>140</v>
      </c>
    </row>
    <row r="10" spans="1:9" s="2" customFormat="1" ht="15.75" thickBot="1">
      <c r="A10" s="50">
        <v>5</v>
      </c>
      <c r="B10" s="117" t="s">
        <v>215</v>
      </c>
      <c r="C10" s="7">
        <v>1</v>
      </c>
      <c r="D10" s="34"/>
      <c r="E10" s="148">
        <f t="shared" si="0"/>
        <v>0</v>
      </c>
      <c r="F10" s="18" t="s">
        <v>216</v>
      </c>
      <c r="G10" s="16"/>
      <c r="H10" s="118" t="s">
        <v>16</v>
      </c>
      <c r="I10" s="119" t="s">
        <v>235</v>
      </c>
    </row>
    <row r="11" spans="1:5" ht="15.75" thickBot="1">
      <c r="A11" s="134"/>
      <c r="B11" s="135"/>
      <c r="C11" s="135"/>
      <c r="D11" s="134" t="s">
        <v>52</v>
      </c>
      <c r="E11" s="139">
        <f>SUM(E6:E10)</f>
        <v>0</v>
      </c>
    </row>
    <row r="13" spans="1:6" ht="15">
      <c r="A13" s="21" t="s">
        <v>246</v>
      </c>
      <c r="B13" s="22"/>
      <c r="C13" s="22"/>
      <c r="D13" s="22"/>
      <c r="E13" s="22"/>
      <c r="F13" s="1"/>
    </row>
    <row r="14" spans="1:6" ht="15">
      <c r="A14" s="2"/>
      <c r="B14" s="2"/>
      <c r="C14" s="2"/>
      <c r="D14" s="2"/>
      <c r="E14" s="2"/>
      <c r="F14" s="1"/>
    </row>
    <row r="15" spans="1:6" ht="15">
      <c r="A15" s="2"/>
      <c r="B15" s="2"/>
      <c r="C15" s="2"/>
      <c r="D15" s="2"/>
      <c r="E15" s="2"/>
      <c r="F15" s="1"/>
    </row>
    <row r="16" spans="1:6" ht="15">
      <c r="A16" s="2"/>
      <c r="B16" s="2"/>
      <c r="C16" s="2"/>
      <c r="D16" s="2"/>
      <c r="E16" s="2"/>
      <c r="F16" s="1"/>
    </row>
    <row r="17" spans="1:6" ht="15">
      <c r="A17" s="2"/>
      <c r="B17" s="2"/>
      <c r="C17" s="2"/>
      <c r="D17" s="2"/>
      <c r="E17" s="2"/>
      <c r="F17" s="1"/>
    </row>
    <row r="18" spans="1:6" ht="15">
      <c r="A18" s="2"/>
      <c r="B18" s="2"/>
      <c r="C18" s="2"/>
      <c r="D18" s="2"/>
      <c r="E18" s="2"/>
      <c r="F18" s="1"/>
    </row>
    <row r="19" spans="1:6" ht="15">
      <c r="A19" s="2"/>
      <c r="B19" s="110" t="s">
        <v>247</v>
      </c>
      <c r="C19" s="111"/>
      <c r="D19" s="111"/>
      <c r="E19" s="111"/>
      <c r="F19" s="1"/>
    </row>
    <row r="20" spans="1:6" ht="15">
      <c r="A20" s="2"/>
      <c r="B20" s="2"/>
      <c r="C20" s="2"/>
      <c r="D20" s="2"/>
      <c r="E20" s="2"/>
      <c r="F20" s="1"/>
    </row>
    <row r="21" spans="1:6" ht="15">
      <c r="A21" s="2"/>
      <c r="B21" s="2"/>
      <c r="C21" s="2"/>
      <c r="D21" s="2"/>
      <c r="E21" s="2"/>
      <c r="F21" s="1"/>
    </row>
    <row r="22" spans="1:6" ht="15">
      <c r="A22" s="2"/>
      <c r="B22" s="2"/>
      <c r="C22" s="2"/>
      <c r="D22" s="2"/>
      <c r="E22" s="2"/>
      <c r="F22" s="1"/>
    </row>
    <row r="23" spans="1:6" ht="15">
      <c r="A23" s="2"/>
      <c r="B23" s="110" t="s">
        <v>248</v>
      </c>
      <c r="C23" s="111"/>
      <c r="D23" s="111"/>
      <c r="E23" s="111"/>
      <c r="F23" s="1"/>
    </row>
  </sheetData>
  <protectedRanges>
    <protectedRange sqref="D6" name="Oblast1"/>
    <protectedRange sqref="D7:D8" name="Oblast1_1"/>
    <protectedRange sqref="D9" name="Oblast1_2"/>
    <protectedRange sqref="D10" name="Oblast1_3"/>
  </protectedRanges>
  <mergeCells count="10">
    <mergeCell ref="A1:E1"/>
    <mergeCell ref="I3:I4"/>
    <mergeCell ref="A5:I5"/>
    <mergeCell ref="A3:A4"/>
    <mergeCell ref="B3:B4"/>
    <mergeCell ref="C3:C4"/>
    <mergeCell ref="D3:E3"/>
    <mergeCell ref="F3:F4"/>
    <mergeCell ref="H3:H4"/>
    <mergeCell ref="G3:G4"/>
  </mergeCells>
  <conditionalFormatting sqref="A5">
    <cfRule type="expression" priority="1" dxfId="9">
      <formula>'Část 1'!#REF!="alternativní"</formula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'Část 1'!#REF!="alternativní"</xm:f>
            <x14:dxf>
              <font>
                <color rgb="FFFF0000"/>
              </font>
              <border/>
            </x14:dxf>
          </x14:cfRule>
          <xm:sqref>A5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D16" sqref="D16"/>
    </sheetView>
  </sheetViews>
  <sheetFormatPr defaultColWidth="9.140625" defaultRowHeight="15"/>
  <cols>
    <col min="2" max="2" width="57.57421875" style="0" customWidth="1"/>
    <col min="3" max="3" width="12.421875" style="0" customWidth="1"/>
    <col min="4" max="4" width="12.00390625" style="0" customWidth="1"/>
    <col min="5" max="5" width="17.421875" style="0" customWidth="1"/>
    <col min="6" max="6" width="27.28125" style="0" customWidth="1"/>
    <col min="7" max="7" width="21.00390625" style="0" customWidth="1"/>
    <col min="8" max="8" width="18.421875" style="0" customWidth="1"/>
    <col min="9" max="9" width="20.7109375" style="0" hidden="1" customWidth="1"/>
  </cols>
  <sheetData>
    <row r="1" spans="1:5" ht="18.75">
      <c r="A1" s="91" t="s">
        <v>253</v>
      </c>
      <c r="B1" s="91"/>
      <c r="C1" s="91"/>
      <c r="D1" s="91"/>
      <c r="E1" s="91"/>
    </row>
    <row r="2" ht="15.75" thickBot="1"/>
    <row r="3" spans="1:9" ht="1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63.75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ht="15.75" thickBot="1">
      <c r="A5" s="107" t="s">
        <v>244</v>
      </c>
      <c r="B5" s="101"/>
      <c r="C5" s="101"/>
      <c r="D5" s="101"/>
      <c r="E5" s="101"/>
      <c r="F5" s="101"/>
      <c r="G5" s="101"/>
      <c r="H5" s="101"/>
      <c r="I5" s="102"/>
    </row>
    <row r="6" spans="1:9" ht="15">
      <c r="A6" s="140">
        <v>1</v>
      </c>
      <c r="B6" s="141" t="s">
        <v>118</v>
      </c>
      <c r="C6" s="142">
        <v>1</v>
      </c>
      <c r="D6" s="143"/>
      <c r="E6" s="144">
        <f aca="true" t="shared" si="0" ref="E6:E16">C6*D6</f>
        <v>0</v>
      </c>
      <c r="F6" s="33" t="s">
        <v>106</v>
      </c>
      <c r="G6" s="25"/>
      <c r="H6" s="63" t="s">
        <v>17</v>
      </c>
      <c r="I6" s="40" t="s">
        <v>56</v>
      </c>
    </row>
    <row r="7" spans="1:9" ht="15">
      <c r="A7" s="145">
        <v>2</v>
      </c>
      <c r="B7" s="146" t="s">
        <v>99</v>
      </c>
      <c r="C7" s="147">
        <v>1</v>
      </c>
      <c r="D7" s="148"/>
      <c r="E7" s="149">
        <f t="shared" si="0"/>
        <v>0</v>
      </c>
      <c r="F7" s="33" t="s">
        <v>107</v>
      </c>
      <c r="G7" s="25"/>
      <c r="H7" s="63" t="s">
        <v>16</v>
      </c>
      <c r="I7" s="40" t="s">
        <v>56</v>
      </c>
    </row>
    <row r="8" spans="1:9" ht="15">
      <c r="A8" s="145">
        <v>3</v>
      </c>
      <c r="B8" s="146" t="s">
        <v>100</v>
      </c>
      <c r="C8" s="147">
        <v>1</v>
      </c>
      <c r="D8" s="148"/>
      <c r="E8" s="149">
        <f t="shared" si="0"/>
        <v>0</v>
      </c>
      <c r="F8" s="33" t="s">
        <v>108</v>
      </c>
      <c r="G8" s="25"/>
      <c r="H8" s="63" t="s">
        <v>17</v>
      </c>
      <c r="I8" s="40" t="s">
        <v>56</v>
      </c>
    </row>
    <row r="9" spans="1:9" ht="15">
      <c r="A9" s="145">
        <v>4</v>
      </c>
      <c r="B9" s="146" t="s">
        <v>105</v>
      </c>
      <c r="C9" s="147">
        <v>1</v>
      </c>
      <c r="D9" s="148"/>
      <c r="E9" s="149">
        <f t="shared" si="0"/>
        <v>0</v>
      </c>
      <c r="F9" s="33" t="s">
        <v>109</v>
      </c>
      <c r="G9" s="25"/>
      <c r="H9" s="63" t="s">
        <v>110</v>
      </c>
      <c r="I9" s="40" t="s">
        <v>56</v>
      </c>
    </row>
    <row r="10" spans="1:9" ht="15">
      <c r="A10" s="150">
        <v>5</v>
      </c>
      <c r="B10" s="146" t="s">
        <v>101</v>
      </c>
      <c r="C10" s="147">
        <v>1</v>
      </c>
      <c r="D10" s="148"/>
      <c r="E10" s="149">
        <f t="shared" si="0"/>
        <v>0</v>
      </c>
      <c r="F10" s="33" t="s">
        <v>111</v>
      </c>
      <c r="G10" s="25"/>
      <c r="H10" s="63" t="s">
        <v>16</v>
      </c>
      <c r="I10" s="40" t="s">
        <v>56</v>
      </c>
    </row>
    <row r="11" spans="1:9" ht="15">
      <c r="A11" s="145">
        <v>6</v>
      </c>
      <c r="B11" s="146" t="s">
        <v>102</v>
      </c>
      <c r="C11" s="147">
        <v>1</v>
      </c>
      <c r="D11" s="148"/>
      <c r="E11" s="149">
        <f t="shared" si="0"/>
        <v>0</v>
      </c>
      <c r="F11" s="33" t="s">
        <v>112</v>
      </c>
      <c r="G11" s="25"/>
      <c r="H11" s="63" t="s">
        <v>17</v>
      </c>
      <c r="I11" s="40" t="s">
        <v>56</v>
      </c>
    </row>
    <row r="12" spans="1:9" ht="15">
      <c r="A12" s="145">
        <v>7</v>
      </c>
      <c r="B12" s="146" t="s">
        <v>261</v>
      </c>
      <c r="C12" s="147">
        <v>1</v>
      </c>
      <c r="D12" s="148"/>
      <c r="E12" s="149">
        <f t="shared" si="0"/>
        <v>0</v>
      </c>
      <c r="F12" s="33" t="s">
        <v>115</v>
      </c>
      <c r="G12" s="25"/>
      <c r="H12" s="63" t="s">
        <v>16</v>
      </c>
      <c r="I12" s="40" t="s">
        <v>56</v>
      </c>
    </row>
    <row r="13" spans="1:9" ht="15">
      <c r="A13" s="145">
        <v>8</v>
      </c>
      <c r="B13" s="146" t="s">
        <v>34</v>
      </c>
      <c r="C13" s="147">
        <v>1</v>
      </c>
      <c r="D13" s="148"/>
      <c r="E13" s="149">
        <f t="shared" si="0"/>
        <v>0</v>
      </c>
      <c r="F13" s="33" t="s">
        <v>35</v>
      </c>
      <c r="G13" s="25"/>
      <c r="H13" s="63" t="s">
        <v>17</v>
      </c>
      <c r="I13" s="40" t="s">
        <v>56</v>
      </c>
    </row>
    <row r="14" spans="1:9" ht="15">
      <c r="A14" s="145">
        <v>9</v>
      </c>
      <c r="B14" s="146" t="s">
        <v>103</v>
      </c>
      <c r="C14" s="147">
        <v>1</v>
      </c>
      <c r="D14" s="148"/>
      <c r="E14" s="149">
        <f t="shared" si="0"/>
        <v>0</v>
      </c>
      <c r="F14" s="33" t="s">
        <v>114</v>
      </c>
      <c r="G14" s="25"/>
      <c r="H14" s="63" t="s">
        <v>16</v>
      </c>
      <c r="I14" s="40" t="s">
        <v>56</v>
      </c>
    </row>
    <row r="15" spans="1:9" ht="15">
      <c r="A15" s="145">
        <v>10</v>
      </c>
      <c r="B15" s="146" t="s">
        <v>104</v>
      </c>
      <c r="C15" s="147">
        <v>1</v>
      </c>
      <c r="D15" s="148"/>
      <c r="E15" s="149">
        <f t="shared" si="0"/>
        <v>0</v>
      </c>
      <c r="F15" s="33" t="s">
        <v>113</v>
      </c>
      <c r="G15" s="25"/>
      <c r="H15" s="63"/>
      <c r="I15" s="40" t="s">
        <v>56</v>
      </c>
    </row>
    <row r="16" spans="1:9" ht="15.75" thickBot="1">
      <c r="A16" s="151">
        <v>11</v>
      </c>
      <c r="B16" s="152" t="s">
        <v>116</v>
      </c>
      <c r="C16" s="153">
        <v>2</v>
      </c>
      <c r="D16" s="154"/>
      <c r="E16" s="155">
        <f t="shared" si="0"/>
        <v>0</v>
      </c>
      <c r="F16" s="14" t="s">
        <v>117</v>
      </c>
      <c r="G16" s="7"/>
      <c r="H16" s="56" t="s">
        <v>16</v>
      </c>
      <c r="I16" s="9" t="s">
        <v>56</v>
      </c>
    </row>
    <row r="17" spans="2:5" ht="15.75" thickBot="1">
      <c r="B17" s="131"/>
      <c r="C17" s="131"/>
      <c r="D17" s="132" t="s">
        <v>52</v>
      </c>
      <c r="E17" s="120">
        <f>SUM(E6:E16)</f>
        <v>0</v>
      </c>
    </row>
    <row r="18" spans="2:5" ht="15.75" thickBot="1">
      <c r="B18" s="128" t="s">
        <v>252</v>
      </c>
      <c r="C18" s="129"/>
      <c r="D18" s="130"/>
      <c r="E18" s="133">
        <v>33050</v>
      </c>
    </row>
    <row r="20" spans="1:6" ht="15">
      <c r="A20" s="21" t="s">
        <v>246</v>
      </c>
      <c r="B20" s="22"/>
      <c r="C20" s="22"/>
      <c r="D20" s="22"/>
      <c r="E20" s="22"/>
      <c r="F20" s="1"/>
    </row>
    <row r="21" spans="1:6" ht="15">
      <c r="A21" s="2"/>
      <c r="B21" s="2"/>
      <c r="C21" s="2"/>
      <c r="D21" s="2"/>
      <c r="E21" s="2"/>
      <c r="F21" s="1"/>
    </row>
    <row r="22" spans="1:6" ht="15">
      <c r="A22" s="2"/>
      <c r="B22" s="2"/>
      <c r="C22" s="2"/>
      <c r="D22" s="2"/>
      <c r="E22" s="2"/>
      <c r="F22" s="1"/>
    </row>
    <row r="23" spans="1:6" ht="15">
      <c r="A23" s="2"/>
      <c r="B23" s="2"/>
      <c r="C23" s="2"/>
      <c r="D23" s="2"/>
      <c r="E23" s="2"/>
      <c r="F23" s="1"/>
    </row>
    <row r="24" spans="1:6" ht="15">
      <c r="A24" s="2"/>
      <c r="B24" s="2"/>
      <c r="C24" s="2"/>
      <c r="D24" s="2"/>
      <c r="E24" s="2"/>
      <c r="F24" s="1"/>
    </row>
    <row r="25" spans="1:6" ht="15">
      <c r="A25" s="2"/>
      <c r="B25" s="2"/>
      <c r="C25" s="2"/>
      <c r="D25" s="2"/>
      <c r="E25" s="2"/>
      <c r="F25" s="1"/>
    </row>
    <row r="26" spans="1:6" ht="15">
      <c r="A26" s="2"/>
      <c r="B26" s="110" t="s">
        <v>247</v>
      </c>
      <c r="C26" s="111"/>
      <c r="D26" s="111"/>
      <c r="E26" s="111"/>
      <c r="F26" s="1"/>
    </row>
    <row r="27" spans="1:6" ht="15">
      <c r="A27" s="2"/>
      <c r="B27" s="2"/>
      <c r="C27" s="2"/>
      <c r="D27" s="2"/>
      <c r="E27" s="2"/>
      <c r="F27" s="1"/>
    </row>
    <row r="28" spans="1:6" ht="15">
      <c r="A28" s="2"/>
      <c r="B28" s="2"/>
      <c r="C28" s="2"/>
      <c r="D28" s="2"/>
      <c r="E28" s="2"/>
      <c r="F28" s="1"/>
    </row>
    <row r="29" spans="1:6" ht="15">
      <c r="A29" s="2"/>
      <c r="B29" s="2"/>
      <c r="C29" s="2"/>
      <c r="D29" s="2"/>
      <c r="E29" s="2"/>
      <c r="F29" s="1"/>
    </row>
    <row r="30" spans="1:6" ht="15">
      <c r="A30" s="2"/>
      <c r="B30" s="110" t="s">
        <v>248</v>
      </c>
      <c r="C30" s="111"/>
      <c r="D30" s="111"/>
      <c r="E30" s="111"/>
      <c r="F30" s="1"/>
    </row>
  </sheetData>
  <protectedRanges>
    <protectedRange sqref="D6:D16" name="Oblast1"/>
  </protectedRanges>
  <mergeCells count="11">
    <mergeCell ref="B18:D18"/>
    <mergeCell ref="A1:E1"/>
    <mergeCell ref="A5:I5"/>
    <mergeCell ref="I3:I4"/>
    <mergeCell ref="A3:A4"/>
    <mergeCell ref="B3:B4"/>
    <mergeCell ref="C3:C4"/>
    <mergeCell ref="D3:E3"/>
    <mergeCell ref="F3:F4"/>
    <mergeCell ref="H3:H4"/>
    <mergeCell ref="G3:G4"/>
  </mergeCells>
  <conditionalFormatting sqref="A5">
    <cfRule type="expression" priority="2" dxfId="3">
      <formula>#REF!="alternativní"</formula>
    </cfRule>
  </conditionalFormatting>
  <conditionalFormatting sqref="E17">
    <cfRule type="cellIs" priority="1" dxfId="0" operator="greaterThan">
      <formula>$E$18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74.7109375" style="0" customWidth="1"/>
    <col min="3" max="3" width="7.28125" style="0" customWidth="1"/>
    <col min="4" max="4" width="12.57421875" style="0" customWidth="1"/>
    <col min="5" max="5" width="15.421875" style="0" customWidth="1"/>
    <col min="6" max="6" width="27.140625" style="0" customWidth="1"/>
    <col min="7" max="7" width="16.140625" style="0" customWidth="1"/>
    <col min="8" max="8" width="15.57421875" style="0" customWidth="1"/>
    <col min="9" max="9" width="30.7109375" style="0" hidden="1" customWidth="1"/>
  </cols>
  <sheetData>
    <row r="1" spans="1:5" ht="18.75">
      <c r="A1" s="91" t="s">
        <v>256</v>
      </c>
      <c r="B1" s="91"/>
      <c r="C1" s="91"/>
      <c r="D1" s="91"/>
      <c r="E1" s="91"/>
    </row>
    <row r="2" ht="15.75" thickBot="1"/>
    <row r="3" spans="1:9" ht="35.25" customHeight="1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44.25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ht="15">
      <c r="A5" s="107" t="s">
        <v>255</v>
      </c>
      <c r="B5" s="101"/>
      <c r="C5" s="101"/>
      <c r="D5" s="101"/>
      <c r="E5" s="101"/>
      <c r="F5" s="101"/>
      <c r="G5" s="101"/>
      <c r="H5" s="101"/>
      <c r="I5" s="102"/>
    </row>
    <row r="6" spans="1:9" s="2" customFormat="1" ht="47.25" customHeight="1">
      <c r="A6" s="90">
        <v>1</v>
      </c>
      <c r="B6" s="89" t="s">
        <v>88</v>
      </c>
      <c r="C6" s="37">
        <v>1</v>
      </c>
      <c r="D6" s="8"/>
      <c r="E6" s="8">
        <f aca="true" t="shared" si="0" ref="E6:E7">C6*D6</f>
        <v>0</v>
      </c>
      <c r="F6" s="27" t="s">
        <v>89</v>
      </c>
      <c r="G6" s="25"/>
      <c r="H6" s="81" t="s">
        <v>16</v>
      </c>
      <c r="I6" s="42" t="s">
        <v>92</v>
      </c>
    </row>
    <row r="7" spans="1:9" ht="275.25" customHeight="1">
      <c r="A7" s="80">
        <v>2</v>
      </c>
      <c r="B7" s="88" t="s">
        <v>254</v>
      </c>
      <c r="C7" s="156">
        <v>1</v>
      </c>
      <c r="D7" s="8"/>
      <c r="E7" s="8">
        <f t="shared" si="0"/>
        <v>0</v>
      </c>
      <c r="F7" s="79"/>
      <c r="G7" s="79"/>
      <c r="H7" s="80" t="s">
        <v>17</v>
      </c>
      <c r="I7" s="80"/>
    </row>
    <row r="8" spans="1:5" ht="15.75" thickBot="1">
      <c r="A8" s="134"/>
      <c r="B8" s="135"/>
      <c r="C8" s="135"/>
      <c r="D8" s="134" t="s">
        <v>52</v>
      </c>
      <c r="E8" s="20">
        <f>SUM(E6:E7)</f>
        <v>0</v>
      </c>
    </row>
    <row r="10" spans="1:6" ht="15">
      <c r="A10" s="21" t="s">
        <v>246</v>
      </c>
      <c r="B10" s="22"/>
      <c r="C10" s="22"/>
      <c r="D10" s="22"/>
      <c r="E10" s="22"/>
      <c r="F10" s="1"/>
    </row>
    <row r="11" spans="1:6" ht="15">
      <c r="A11" s="2"/>
      <c r="B11" s="2"/>
      <c r="C11" s="2"/>
      <c r="D11" s="2"/>
      <c r="E11" s="2"/>
      <c r="F11" s="1"/>
    </row>
    <row r="12" spans="1:6" ht="15">
      <c r="A12" s="2"/>
      <c r="B12" s="2"/>
      <c r="C12" s="2"/>
      <c r="D12" s="2"/>
      <c r="E12" s="2"/>
      <c r="F12" s="1"/>
    </row>
    <row r="13" spans="1:6" ht="15">
      <c r="A13" s="2"/>
      <c r="B13" s="2"/>
      <c r="C13" s="2"/>
      <c r="D13" s="2"/>
      <c r="E13" s="2"/>
      <c r="F13" s="1"/>
    </row>
    <row r="14" spans="1:6" ht="15">
      <c r="A14" s="2"/>
      <c r="B14" s="2"/>
      <c r="C14" s="2"/>
      <c r="D14" s="2"/>
      <c r="E14" s="2"/>
      <c r="F14" s="1"/>
    </row>
    <row r="15" spans="1:6" ht="15">
      <c r="A15" s="2"/>
      <c r="B15" s="2"/>
      <c r="C15" s="2"/>
      <c r="D15" s="2"/>
      <c r="E15" s="2"/>
      <c r="F15" s="1"/>
    </row>
    <row r="16" spans="1:6" ht="15">
      <c r="A16" s="2"/>
      <c r="B16" s="110" t="s">
        <v>247</v>
      </c>
      <c r="C16" s="111"/>
      <c r="D16" s="111"/>
      <c r="E16" s="111"/>
      <c r="F16" s="1"/>
    </row>
    <row r="17" spans="1:6" ht="15">
      <c r="A17" s="2"/>
      <c r="B17" s="2"/>
      <c r="C17" s="2"/>
      <c r="D17" s="2"/>
      <c r="E17" s="2"/>
      <c r="F17" s="1"/>
    </row>
    <row r="18" spans="1:6" ht="15">
      <c r="A18" s="2"/>
      <c r="B18" s="2"/>
      <c r="C18" s="2"/>
      <c r="D18" s="2"/>
      <c r="E18" s="2"/>
      <c r="F18" s="1"/>
    </row>
    <row r="19" spans="1:6" ht="15">
      <c r="A19" s="2"/>
      <c r="B19" s="2"/>
      <c r="C19" s="2"/>
      <c r="D19" s="2"/>
      <c r="E19" s="2"/>
      <c r="F19" s="1"/>
    </row>
    <row r="20" spans="1:6" ht="15">
      <c r="A20" s="2"/>
      <c r="B20" s="110" t="s">
        <v>248</v>
      </c>
      <c r="C20" s="111"/>
      <c r="D20" s="111"/>
      <c r="E20" s="111"/>
      <c r="F20" s="1"/>
    </row>
    <row r="21" spans="1:6" ht="15">
      <c r="A21" s="2"/>
      <c r="B21" s="2"/>
      <c r="C21" s="2"/>
      <c r="D21" s="2"/>
      <c r="E21" s="2"/>
      <c r="F21" s="1"/>
    </row>
  </sheetData>
  <protectedRanges>
    <protectedRange sqref="D6:D7" name="Oblast1"/>
  </protectedRanges>
  <mergeCells count="10">
    <mergeCell ref="A1:E1"/>
    <mergeCell ref="I3:I4"/>
    <mergeCell ref="A5:I5"/>
    <mergeCell ref="A3:A4"/>
    <mergeCell ref="B3:B4"/>
    <mergeCell ref="C3:C4"/>
    <mergeCell ref="D3:E3"/>
    <mergeCell ref="F3:F4"/>
    <mergeCell ref="H3:H4"/>
    <mergeCell ref="G3:G4"/>
  </mergeCells>
  <conditionalFormatting sqref="A5">
    <cfRule type="expression" priority="1" dxfId="9">
      <formula>'Část 1'!#REF!="alternativní"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'Část 1'!#REF!="alternativní"</xm:f>
            <x14:dxf>
              <font>
                <color rgb="FFFF0000"/>
              </font>
            </x14:dxf>
          </x14:cfRule>
          <xm:sqref>A5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D6" sqref="D6"/>
    </sheetView>
  </sheetViews>
  <sheetFormatPr defaultColWidth="9.140625" defaultRowHeight="15"/>
  <cols>
    <col min="1" max="1" width="4.57421875" style="0" customWidth="1"/>
    <col min="2" max="2" width="63.00390625" style="0" customWidth="1"/>
    <col min="3" max="3" width="13.28125" style="0" customWidth="1"/>
    <col min="4" max="4" width="12.57421875" style="0" customWidth="1"/>
    <col min="5" max="5" width="15.421875" style="0" customWidth="1"/>
    <col min="6" max="6" width="27.140625" style="0" customWidth="1"/>
    <col min="7" max="7" width="15.7109375" style="0" customWidth="1"/>
    <col min="8" max="8" width="14.00390625" style="0" customWidth="1"/>
    <col min="9" max="9" width="18.28125" style="0" hidden="1" customWidth="1"/>
  </cols>
  <sheetData>
    <row r="1" spans="1:9" ht="17.25" customHeight="1">
      <c r="A1" s="91" t="s">
        <v>257</v>
      </c>
      <c r="B1" s="91"/>
      <c r="C1" s="91"/>
      <c r="D1" s="91"/>
      <c r="E1" s="91"/>
      <c r="F1" s="1"/>
      <c r="G1" s="2"/>
      <c r="H1" s="1"/>
      <c r="I1" s="1"/>
    </row>
    <row r="2" spans="1:9" ht="15.75" thickBot="1">
      <c r="A2" s="2"/>
      <c r="B2" s="2"/>
      <c r="C2" s="2"/>
      <c r="D2" s="2"/>
      <c r="E2" s="2"/>
      <c r="F2" s="1"/>
      <c r="G2" s="2"/>
      <c r="H2" s="1"/>
      <c r="I2" s="1"/>
    </row>
    <row r="3" spans="1:9" ht="1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7</v>
      </c>
    </row>
    <row r="4" spans="1:9" ht="66.75" customHeight="1" thickBot="1">
      <c r="A4" s="93"/>
      <c r="B4" s="95"/>
      <c r="C4" s="95"/>
      <c r="D4" s="3" t="s">
        <v>8</v>
      </c>
      <c r="E4" s="4" t="s">
        <v>9</v>
      </c>
      <c r="F4" s="99"/>
      <c r="G4" s="123"/>
      <c r="H4" s="99"/>
      <c r="I4" s="99" t="s">
        <v>10</v>
      </c>
    </row>
    <row r="5" spans="1:9" ht="22.5" customHeight="1" thickBot="1">
      <c r="A5" s="124" t="s">
        <v>258</v>
      </c>
      <c r="B5" s="125"/>
      <c r="C5" s="125"/>
      <c r="D5" s="125"/>
      <c r="E5" s="125"/>
      <c r="F5" s="125"/>
      <c r="G5" s="125"/>
      <c r="H5" s="125"/>
      <c r="I5" s="126"/>
    </row>
    <row r="6" spans="1:9" ht="127.5">
      <c r="A6" s="52">
        <v>1</v>
      </c>
      <c r="B6" s="53" t="s">
        <v>21</v>
      </c>
      <c r="C6" s="54">
        <v>1</v>
      </c>
      <c r="D6" s="48"/>
      <c r="E6" s="48">
        <f>C6*D6</f>
        <v>0</v>
      </c>
      <c r="F6" s="49"/>
      <c r="G6" s="47"/>
      <c r="H6" s="49"/>
      <c r="I6" s="55" t="s">
        <v>44</v>
      </c>
    </row>
    <row r="7" spans="1:9" ht="15">
      <c r="A7" s="5">
        <v>2</v>
      </c>
      <c r="B7" s="13" t="s">
        <v>149</v>
      </c>
      <c r="C7" s="7">
        <v>1</v>
      </c>
      <c r="D7" s="8"/>
      <c r="E7" s="8">
        <f>C7*D7</f>
        <v>0</v>
      </c>
      <c r="F7" s="14" t="s">
        <v>150</v>
      </c>
      <c r="G7" s="7"/>
      <c r="H7" s="56" t="s">
        <v>16</v>
      </c>
      <c r="I7" s="12" t="s">
        <v>45</v>
      </c>
    </row>
    <row r="8" spans="1:9" ht="15">
      <c r="A8" s="5">
        <v>3</v>
      </c>
      <c r="B8" s="13" t="s">
        <v>147</v>
      </c>
      <c r="C8" s="7">
        <v>1</v>
      </c>
      <c r="D8" s="8"/>
      <c r="E8" s="8">
        <f>C8*D8</f>
        <v>0</v>
      </c>
      <c r="F8" s="14" t="s">
        <v>148</v>
      </c>
      <c r="G8" s="7"/>
      <c r="H8" s="56" t="s">
        <v>110</v>
      </c>
      <c r="I8" s="12" t="s">
        <v>60</v>
      </c>
    </row>
    <row r="9" spans="1:9" ht="15">
      <c r="A9" s="5">
        <v>4</v>
      </c>
      <c r="B9" s="13" t="s">
        <v>154</v>
      </c>
      <c r="C9" s="7">
        <v>1</v>
      </c>
      <c r="D9" s="8"/>
      <c r="E9" s="8">
        <f>C9*D9</f>
        <v>0</v>
      </c>
      <c r="F9" s="14" t="s">
        <v>155</v>
      </c>
      <c r="G9" s="7"/>
      <c r="H9" s="56" t="s">
        <v>16</v>
      </c>
      <c r="I9" s="12" t="s">
        <v>45</v>
      </c>
    </row>
    <row r="10" spans="1:9" ht="15.75" thickBot="1">
      <c r="A10" s="72">
        <v>5</v>
      </c>
      <c r="B10" s="73" t="s">
        <v>175</v>
      </c>
      <c r="C10" s="74">
        <v>1</v>
      </c>
      <c r="D10" s="75"/>
      <c r="E10" s="75">
        <f>C10*D10</f>
        <v>0</v>
      </c>
      <c r="F10" s="76" t="s">
        <v>178</v>
      </c>
      <c r="G10" s="74"/>
      <c r="H10" s="77" t="s">
        <v>16</v>
      </c>
      <c r="I10" s="78" t="s">
        <v>171</v>
      </c>
    </row>
    <row r="11" spans="1:9" ht="15.75" thickBot="1">
      <c r="A11" s="136" t="s">
        <v>52</v>
      </c>
      <c r="B11" s="137"/>
      <c r="C11" s="137"/>
      <c r="D11" s="138"/>
      <c r="E11" s="20">
        <f>SUM(E6:E10)</f>
        <v>0</v>
      </c>
      <c r="F11" s="2"/>
      <c r="G11" s="2"/>
      <c r="H11" s="2"/>
      <c r="I11" s="2"/>
    </row>
    <row r="12" spans="1:9" ht="15">
      <c r="A12" s="2"/>
      <c r="B12" s="2"/>
      <c r="C12" s="2"/>
      <c r="D12" s="82"/>
      <c r="E12" s="83"/>
      <c r="F12" s="1"/>
      <c r="G12" s="2"/>
      <c r="H12" s="1"/>
      <c r="I12" s="1"/>
    </row>
    <row r="13" spans="1:9" ht="15">
      <c r="A13" s="21" t="s">
        <v>18</v>
      </c>
      <c r="B13" s="22"/>
      <c r="C13" s="22"/>
      <c r="D13" s="22"/>
      <c r="E13" s="22"/>
      <c r="F13" s="1"/>
      <c r="G13" s="2"/>
      <c r="H13" s="1"/>
      <c r="I13" s="1"/>
    </row>
    <row r="14" spans="1:9" ht="15">
      <c r="A14" s="2"/>
      <c r="B14" s="2"/>
      <c r="C14" s="2"/>
      <c r="D14" s="2"/>
      <c r="E14" s="2"/>
      <c r="F14" s="1"/>
      <c r="G14" s="2"/>
      <c r="H14" s="1"/>
      <c r="I14" s="1"/>
    </row>
    <row r="17" spans="1:6" ht="15">
      <c r="A17" s="21" t="s">
        <v>246</v>
      </c>
      <c r="B17" s="22"/>
      <c r="C17" s="22"/>
      <c r="D17" s="22"/>
      <c r="E17" s="22"/>
      <c r="F17" s="1"/>
    </row>
    <row r="18" spans="1:6" ht="15">
      <c r="A18" s="2"/>
      <c r="B18" s="2"/>
      <c r="C18" s="2"/>
      <c r="D18" s="2"/>
      <c r="E18" s="2"/>
      <c r="F18" s="1"/>
    </row>
    <row r="19" spans="1:6" ht="15">
      <c r="A19" s="2"/>
      <c r="B19" s="2"/>
      <c r="C19" s="2"/>
      <c r="D19" s="2"/>
      <c r="E19" s="2"/>
      <c r="F19" s="1"/>
    </row>
    <row r="20" spans="1:6" ht="15">
      <c r="A20" s="2"/>
      <c r="B20" s="2"/>
      <c r="C20" s="2"/>
      <c r="D20" s="2"/>
      <c r="E20" s="2"/>
      <c r="F20" s="1"/>
    </row>
    <row r="21" spans="1:6" ht="15">
      <c r="A21" s="2"/>
      <c r="B21" s="2"/>
      <c r="C21" s="2"/>
      <c r="D21" s="2"/>
      <c r="E21" s="2"/>
      <c r="F21" s="1"/>
    </row>
    <row r="22" spans="1:6" ht="15">
      <c r="A22" s="2"/>
      <c r="B22" s="2"/>
      <c r="C22" s="2"/>
      <c r="D22" s="2"/>
      <c r="E22" s="2"/>
      <c r="F22" s="1"/>
    </row>
    <row r="23" spans="1:6" ht="15">
      <c r="A23" s="2"/>
      <c r="B23" s="110" t="s">
        <v>247</v>
      </c>
      <c r="C23" s="111"/>
      <c r="D23" s="111"/>
      <c r="E23" s="111"/>
      <c r="F23" s="1"/>
    </row>
    <row r="24" spans="1:6" ht="15">
      <c r="A24" s="2"/>
      <c r="B24" s="2"/>
      <c r="C24" s="2"/>
      <c r="D24" s="2"/>
      <c r="E24" s="2"/>
      <c r="F24" s="1"/>
    </row>
    <row r="25" spans="1:6" ht="15">
      <c r="A25" s="2"/>
      <c r="B25" s="2"/>
      <c r="C25" s="2"/>
      <c r="D25" s="2"/>
      <c r="E25" s="2"/>
      <c r="F25" s="1"/>
    </row>
    <row r="26" spans="1:6" ht="15">
      <c r="A26" s="2"/>
      <c r="B26" s="2"/>
      <c r="C26" s="2"/>
      <c r="D26" s="2"/>
      <c r="E26" s="2"/>
      <c r="F26" s="1"/>
    </row>
    <row r="27" spans="1:6" ht="15">
      <c r="A27" s="2"/>
      <c r="B27" s="110" t="s">
        <v>248</v>
      </c>
      <c r="C27" s="111"/>
      <c r="D27" s="111"/>
      <c r="E27" s="111"/>
      <c r="F27" s="1"/>
    </row>
    <row r="28" spans="1:6" ht="15">
      <c r="A28" s="2"/>
      <c r="B28" s="2"/>
      <c r="C28" s="2"/>
      <c r="D28" s="2"/>
      <c r="E28" s="2"/>
      <c r="F28" s="1"/>
    </row>
  </sheetData>
  <protectedRanges>
    <protectedRange sqref="D6:D9" name="Oblast1"/>
    <protectedRange sqref="D10" name="Oblast1_1"/>
  </protectedRanges>
  <mergeCells count="11">
    <mergeCell ref="A11:D11"/>
    <mergeCell ref="H3:H4"/>
    <mergeCell ref="I3:I4"/>
    <mergeCell ref="F3:F4"/>
    <mergeCell ref="A1:E1"/>
    <mergeCell ref="A3:A4"/>
    <mergeCell ref="B3:B4"/>
    <mergeCell ref="C3:C4"/>
    <mergeCell ref="D3:E3"/>
    <mergeCell ref="G3:G4"/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D27" sqref="D27"/>
    </sheetView>
  </sheetViews>
  <sheetFormatPr defaultColWidth="9.140625" defaultRowHeight="15"/>
  <cols>
    <col min="1" max="1" width="4.57421875" style="0" customWidth="1"/>
    <col min="2" max="2" width="63.00390625" style="0" customWidth="1"/>
    <col min="3" max="3" width="7.28125" style="0" customWidth="1"/>
    <col min="4" max="4" width="12.57421875" style="0" customWidth="1"/>
    <col min="5" max="5" width="15.421875" style="0" customWidth="1"/>
    <col min="6" max="6" width="27.140625" style="0" customWidth="1"/>
    <col min="7" max="7" width="18.140625" style="0" customWidth="1"/>
    <col min="8" max="8" width="14.00390625" style="0" customWidth="1"/>
    <col min="9" max="9" width="14.00390625" style="0" hidden="1" customWidth="1"/>
  </cols>
  <sheetData>
    <row r="1" spans="1:9" ht="18.75">
      <c r="A1" s="91" t="s">
        <v>259</v>
      </c>
      <c r="B1" s="91"/>
      <c r="C1" s="91"/>
      <c r="D1" s="91"/>
      <c r="E1" s="91"/>
      <c r="F1" s="1"/>
      <c r="G1" s="2"/>
      <c r="H1" s="1"/>
      <c r="I1" s="1"/>
    </row>
    <row r="2" spans="1:9" ht="15.75" thickBot="1">
      <c r="A2" s="2"/>
      <c r="B2" s="2"/>
      <c r="C2" s="2"/>
      <c r="D2" s="2"/>
      <c r="E2" s="2"/>
      <c r="F2" s="1"/>
      <c r="G2" s="2"/>
      <c r="H2" s="1"/>
      <c r="I2" s="1"/>
    </row>
    <row r="3" spans="1:9" ht="1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260</v>
      </c>
      <c r="H3" s="98" t="s">
        <v>5</v>
      </c>
      <c r="I3" s="98" t="s">
        <v>7</v>
      </c>
    </row>
    <row r="4" spans="1:9" ht="66" customHeight="1" thickBot="1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 t="s">
        <v>10</v>
      </c>
    </row>
    <row r="5" spans="1:9" ht="15">
      <c r="A5" s="5">
        <v>1</v>
      </c>
      <c r="B5" s="13" t="s">
        <v>133</v>
      </c>
      <c r="C5" s="7">
        <v>1</v>
      </c>
      <c r="D5" s="34"/>
      <c r="E5" s="34">
        <f>C5*D5</f>
        <v>0</v>
      </c>
      <c r="F5" s="14" t="s">
        <v>134</v>
      </c>
      <c r="G5" s="127">
        <v>33050</v>
      </c>
      <c r="H5" s="56" t="s">
        <v>16</v>
      </c>
      <c r="I5" s="12" t="s">
        <v>46</v>
      </c>
    </row>
    <row r="6" spans="1:9" ht="15">
      <c r="A6" s="5">
        <v>2</v>
      </c>
      <c r="B6" s="13" t="s">
        <v>135</v>
      </c>
      <c r="C6" s="7">
        <v>1</v>
      </c>
      <c r="D6" s="8"/>
      <c r="E6" s="8">
        <f>C6*D6</f>
        <v>0</v>
      </c>
      <c r="F6" s="14" t="s">
        <v>136</v>
      </c>
      <c r="G6" s="121"/>
      <c r="H6" s="56" t="s">
        <v>16</v>
      </c>
      <c r="I6" s="12" t="s">
        <v>46</v>
      </c>
    </row>
    <row r="7" spans="1:9" ht="15">
      <c r="A7" s="5">
        <v>3</v>
      </c>
      <c r="B7" s="13" t="s">
        <v>137</v>
      </c>
      <c r="C7" s="7">
        <v>1</v>
      </c>
      <c r="D7" s="8"/>
      <c r="E7" s="8">
        <f>C7*D7</f>
        <v>0</v>
      </c>
      <c r="F7" s="14" t="s">
        <v>151</v>
      </c>
      <c r="G7" s="121"/>
      <c r="H7" s="56" t="s">
        <v>16</v>
      </c>
      <c r="I7" s="12" t="s">
        <v>46</v>
      </c>
    </row>
    <row r="8" spans="1:9" ht="15.75" thickBot="1">
      <c r="A8" s="38">
        <v>4</v>
      </c>
      <c r="B8" s="15" t="s">
        <v>152</v>
      </c>
      <c r="C8" s="16">
        <v>10</v>
      </c>
      <c r="D8" s="17"/>
      <c r="E8" s="17">
        <f>C8*D8</f>
        <v>0</v>
      </c>
      <c r="F8" s="18" t="s">
        <v>153</v>
      </c>
      <c r="G8" s="122"/>
      <c r="H8" s="57" t="s">
        <v>16</v>
      </c>
      <c r="I8" s="19" t="s">
        <v>46</v>
      </c>
    </row>
    <row r="9" spans="1:9" ht="15.75" thickBot="1">
      <c r="A9" s="136" t="s">
        <v>52</v>
      </c>
      <c r="B9" s="137"/>
      <c r="C9" s="137"/>
      <c r="D9" s="138"/>
      <c r="E9" s="20">
        <f>SUM(E5:E8)</f>
        <v>0</v>
      </c>
      <c r="F9" s="2"/>
      <c r="G9" s="2"/>
      <c r="H9" s="2"/>
      <c r="I9" s="2"/>
    </row>
    <row r="10" spans="1:9" ht="15">
      <c r="A10" s="2"/>
      <c r="B10" s="2"/>
      <c r="C10" s="2"/>
      <c r="D10" s="82"/>
      <c r="E10" s="83"/>
      <c r="F10" s="1"/>
      <c r="G10" s="2"/>
      <c r="H10" s="1"/>
      <c r="I10" s="1"/>
    </row>
    <row r="11" spans="1:9" ht="15">
      <c r="A11" s="21" t="s">
        <v>18</v>
      </c>
      <c r="B11" s="22"/>
      <c r="C11" s="22"/>
      <c r="D11" s="22"/>
      <c r="E11" s="22"/>
      <c r="F11" s="1"/>
      <c r="G11" s="2"/>
      <c r="H11" s="1"/>
      <c r="I11" s="1"/>
    </row>
    <row r="12" spans="1:9" ht="15">
      <c r="A12" s="2"/>
      <c r="B12" s="2"/>
      <c r="C12" s="2"/>
      <c r="D12" s="2"/>
      <c r="E12" s="2"/>
      <c r="F12" s="1"/>
      <c r="G12" s="2"/>
      <c r="H12" s="1"/>
      <c r="I12" s="1"/>
    </row>
    <row r="13" spans="1:6" ht="15">
      <c r="A13" s="21" t="s">
        <v>246</v>
      </c>
      <c r="B13" s="22"/>
      <c r="C13" s="22"/>
      <c r="D13" s="22"/>
      <c r="E13" s="22"/>
      <c r="F13" s="1"/>
    </row>
    <row r="14" spans="1:6" ht="15">
      <c r="A14" s="2"/>
      <c r="B14" s="2"/>
      <c r="C14" s="2"/>
      <c r="D14" s="2"/>
      <c r="E14" s="2"/>
      <c r="F14" s="1"/>
    </row>
    <row r="15" spans="1:6" ht="15">
      <c r="A15" s="2"/>
      <c r="B15" s="2"/>
      <c r="C15" s="2"/>
      <c r="D15" s="2"/>
      <c r="E15" s="2"/>
      <c r="F15" s="1"/>
    </row>
    <row r="16" spans="1:6" ht="15">
      <c r="A16" s="2"/>
      <c r="B16" s="2"/>
      <c r="C16" s="2"/>
      <c r="D16" s="2"/>
      <c r="E16" s="2"/>
      <c r="F16" s="1"/>
    </row>
    <row r="17" spans="1:6" ht="15">
      <c r="A17" s="2"/>
      <c r="B17" s="2"/>
      <c r="C17" s="2"/>
      <c r="D17" s="2"/>
      <c r="E17" s="2"/>
      <c r="F17" s="1"/>
    </row>
    <row r="18" spans="1:6" ht="15">
      <c r="A18" s="2"/>
      <c r="B18" s="2"/>
      <c r="C18" s="2"/>
      <c r="D18" s="2"/>
      <c r="E18" s="2"/>
      <c r="F18" s="1"/>
    </row>
    <row r="19" spans="1:6" ht="15">
      <c r="A19" s="2"/>
      <c r="B19" s="110" t="s">
        <v>247</v>
      </c>
      <c r="C19" s="111"/>
      <c r="D19" s="111"/>
      <c r="E19" s="111"/>
      <c r="F19" s="1"/>
    </row>
    <row r="20" spans="1:6" ht="15">
      <c r="A20" s="2"/>
      <c r="B20" s="2"/>
      <c r="C20" s="2"/>
      <c r="D20" s="2"/>
      <c r="E20" s="2"/>
      <c r="F20" s="1"/>
    </row>
    <row r="21" spans="1:6" ht="15">
      <c r="A21" s="2"/>
      <c r="B21" s="2"/>
      <c r="C21" s="2"/>
      <c r="D21" s="2"/>
      <c r="E21" s="2"/>
      <c r="F21" s="1"/>
    </row>
    <row r="22" spans="1:6" ht="15">
      <c r="A22" s="2"/>
      <c r="B22" s="2"/>
      <c r="C22" s="2"/>
      <c r="D22" s="2"/>
      <c r="E22" s="2"/>
      <c r="F22" s="1"/>
    </row>
    <row r="23" spans="1:6" ht="15">
      <c r="A23" s="2"/>
      <c r="B23" s="110" t="s">
        <v>248</v>
      </c>
      <c r="C23" s="111"/>
      <c r="D23" s="111"/>
      <c r="E23" s="111"/>
      <c r="F23" s="1"/>
    </row>
  </sheetData>
  <protectedRanges>
    <protectedRange sqref="D5:D8" name="Oblast1"/>
  </protectedRanges>
  <mergeCells count="10">
    <mergeCell ref="H3:H4"/>
    <mergeCell ref="I3:I4"/>
    <mergeCell ref="A9:D9"/>
    <mergeCell ref="A1:E1"/>
    <mergeCell ref="A3:A4"/>
    <mergeCell ref="B3:B4"/>
    <mergeCell ref="C3:C4"/>
    <mergeCell ref="D3:E3"/>
    <mergeCell ref="F3:F4"/>
    <mergeCell ref="G3:G4"/>
  </mergeCells>
  <conditionalFormatting sqref="D5">
    <cfRule type="cellIs" priority="1" dxfId="0" operator="greaterThan">
      <formula>$G$5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2019-11-21T07:37:49Z</cp:lastPrinted>
  <dcterms:created xsi:type="dcterms:W3CDTF">2019-09-27T11:56:57Z</dcterms:created>
  <dcterms:modified xsi:type="dcterms:W3CDTF">2019-11-21T08:56:03Z</dcterms:modified>
  <cp:category/>
  <cp:version/>
  <cp:contentType/>
  <cp:contentStatus/>
</cp:coreProperties>
</file>