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pravidelný úklid (výkaz-výměr)" sheetId="1" r:id="rId1"/>
  </sheets>
  <definedNames/>
  <calcPr fullCalcOnLoad="1"/>
</workbook>
</file>

<file path=xl/sharedStrings.xml><?xml version="1.0" encoding="utf-8"?>
<sst xmlns="http://schemas.openxmlformats.org/spreadsheetml/2006/main" count="421" uniqueCount="245">
  <si>
    <t>Číslo</t>
  </si>
  <si>
    <t>Název místnosti</t>
  </si>
  <si>
    <t>Podlahová krytina</t>
  </si>
  <si>
    <t>PŘÍZEMÍ</t>
  </si>
  <si>
    <t>1. SUTERÉN</t>
  </si>
  <si>
    <t>2. SUTERÉN</t>
  </si>
  <si>
    <t>4. PATRO</t>
  </si>
  <si>
    <t>3. PATRO</t>
  </si>
  <si>
    <t>2. PATRO</t>
  </si>
  <si>
    <t>1. PATRO</t>
  </si>
  <si>
    <t>OSTATNÍ VNITŘNÍ PROSTORY</t>
  </si>
  <si>
    <t>Učebna</t>
  </si>
  <si>
    <t>PVC</t>
  </si>
  <si>
    <t>PC učebna</t>
  </si>
  <si>
    <t>Koberec</t>
  </si>
  <si>
    <t>Kancelář</t>
  </si>
  <si>
    <t>400.1</t>
  </si>
  <si>
    <t>400.2</t>
  </si>
  <si>
    <t>400.3</t>
  </si>
  <si>
    <t>Studentské zázemí</t>
  </si>
  <si>
    <t>Dlažba</t>
  </si>
  <si>
    <t>Zasedací místnost</t>
  </si>
  <si>
    <t>Utajený svědek</t>
  </si>
  <si>
    <t>Soudní síň</t>
  </si>
  <si>
    <t>Catering</t>
  </si>
  <si>
    <t>320.2</t>
  </si>
  <si>
    <t>312.2</t>
  </si>
  <si>
    <t>306.2</t>
  </si>
  <si>
    <t>307.2</t>
  </si>
  <si>
    <t>308.2</t>
  </si>
  <si>
    <t>309.2</t>
  </si>
  <si>
    <t>311.2</t>
  </si>
  <si>
    <t>337.2</t>
  </si>
  <si>
    <t>339.2</t>
  </si>
  <si>
    <t>340.2</t>
  </si>
  <si>
    <t>341.3</t>
  </si>
  <si>
    <t>341.2</t>
  </si>
  <si>
    <t>Sociální zařízení</t>
  </si>
  <si>
    <t>Schodiště</t>
  </si>
  <si>
    <t>Galerie</t>
  </si>
  <si>
    <t>100 a</t>
  </si>
  <si>
    <t>100 b</t>
  </si>
  <si>
    <t>250.1</t>
  </si>
  <si>
    <t>215.2</t>
  </si>
  <si>
    <t>231.3</t>
  </si>
  <si>
    <t>203.2</t>
  </si>
  <si>
    <t>206.2</t>
  </si>
  <si>
    <t>216.2</t>
  </si>
  <si>
    <t>217.2</t>
  </si>
  <si>
    <t>227.2</t>
  </si>
  <si>
    <t>228.2</t>
  </si>
  <si>
    <t>230.2</t>
  </si>
  <si>
    <t>232.2</t>
  </si>
  <si>
    <t>233.2</t>
  </si>
  <si>
    <t>234.2</t>
  </si>
  <si>
    <t>235.2</t>
  </si>
  <si>
    <t>236.2</t>
  </si>
  <si>
    <t>237.2</t>
  </si>
  <si>
    <t>238.2</t>
  </si>
  <si>
    <t>239.2</t>
  </si>
  <si>
    <t>240.2</t>
  </si>
  <si>
    <t>105.1</t>
  </si>
  <si>
    <t>106.1</t>
  </si>
  <si>
    <t>126.1</t>
  </si>
  <si>
    <t>127.1</t>
  </si>
  <si>
    <t>128.1</t>
  </si>
  <si>
    <t>129.1</t>
  </si>
  <si>
    <t>130.1</t>
  </si>
  <si>
    <t>131.1</t>
  </si>
  <si>
    <t>132.1</t>
  </si>
  <si>
    <t>133.1</t>
  </si>
  <si>
    <t>134.1</t>
  </si>
  <si>
    <t>135.1</t>
  </si>
  <si>
    <t>136.1</t>
  </si>
  <si>
    <t>137.1</t>
  </si>
  <si>
    <t>138.1</t>
  </si>
  <si>
    <t>139.1</t>
  </si>
  <si>
    <t>140.1</t>
  </si>
  <si>
    <t>141.1</t>
  </si>
  <si>
    <t>127.2</t>
  </si>
  <si>
    <t>Parkety</t>
  </si>
  <si>
    <t xml:space="preserve">Kuchyňka </t>
  </si>
  <si>
    <t>Vrátnice</t>
  </si>
  <si>
    <t>Šatna</t>
  </si>
  <si>
    <t>Posilovna</t>
  </si>
  <si>
    <t>Dílna</t>
  </si>
  <si>
    <t>Beton - litá podlaha</t>
  </si>
  <si>
    <t>Plovoucí podlaha</t>
  </si>
  <si>
    <t>PVC/Plovoucí podlaha/Dlažba</t>
  </si>
  <si>
    <t>333.1</t>
  </si>
  <si>
    <t>333.2</t>
  </si>
  <si>
    <t>333.3</t>
  </si>
  <si>
    <t>Celková plocha 4. patro</t>
  </si>
  <si>
    <t>Celková plocha 3. patro</t>
  </si>
  <si>
    <t>Celková plocha 2. patro</t>
  </si>
  <si>
    <t>123.1</t>
  </si>
  <si>
    <t>Celková plocha 1. patro</t>
  </si>
  <si>
    <t>21</t>
  </si>
  <si>
    <t>38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</si>
  <si>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</si>
  <si>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</si>
  <si>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</si>
  <si>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</si>
  <si>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</si>
  <si>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</si>
  <si>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</si>
  <si>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</si>
  <si>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</si>
  <si>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</si>
  <si>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</si>
  <si>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19</t>
  </si>
  <si>
    <t xml:space="preserve">Koberec 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</si>
  <si>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</si>
  <si>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</si>
  <si>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</si>
  <si>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</si>
  <si>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</si>
  <si>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</si>
  <si>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</si>
  <si>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</si>
  <si>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</si>
  <si>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</si>
  <si>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</si>
  <si>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</si>
  <si>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</si>
  <si>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34.1</t>
  </si>
  <si>
    <t>34.2</t>
  </si>
  <si>
    <t>35</t>
  </si>
  <si>
    <t>6.1</t>
  </si>
  <si>
    <t>50</t>
  </si>
  <si>
    <t>51</t>
  </si>
  <si>
    <t>52</t>
  </si>
  <si>
    <t>53</t>
  </si>
  <si>
    <t>55</t>
  </si>
  <si>
    <t>10.1</t>
  </si>
  <si>
    <t>20.1</t>
  </si>
  <si>
    <t>25.1</t>
  </si>
  <si>
    <t>26.1</t>
  </si>
  <si>
    <t>27.1</t>
  </si>
  <si>
    <t>28.1</t>
  </si>
  <si>
    <t>31.1</t>
  </si>
  <si>
    <t>32.1</t>
  </si>
  <si>
    <t>33.1</t>
  </si>
  <si>
    <t>35.1</t>
  </si>
  <si>
    <t>22.1</t>
  </si>
  <si>
    <t>23.1</t>
  </si>
  <si>
    <t>24.1</t>
  </si>
  <si>
    <t>1.1</t>
  </si>
  <si>
    <t>36</t>
  </si>
  <si>
    <t>37</t>
  </si>
  <si>
    <t>Podatelna</t>
  </si>
  <si>
    <t>Celkem plocha - 1. suterén</t>
  </si>
  <si>
    <t>Aerobic sál</t>
  </si>
  <si>
    <t>Předchodbičky - kuchyňky</t>
  </si>
  <si>
    <t>Podesta schodiště</t>
  </si>
  <si>
    <r>
      <t xml:space="preserve">Komunikační prostory (chodby) - </t>
    </r>
    <r>
      <rPr>
        <b/>
        <sz val="12"/>
        <color indexed="8"/>
        <rFont val="Times New Roman"/>
        <family val="1"/>
      </rPr>
      <t>strojový úklid!</t>
    </r>
  </si>
  <si>
    <r>
      <t xml:space="preserve">Komunikační prostory (chodby) </t>
    </r>
    <r>
      <rPr>
        <b/>
        <sz val="12"/>
        <color indexed="8"/>
        <rFont val="Times New Roman"/>
        <family val="1"/>
      </rPr>
      <t>strojový úklid!</t>
    </r>
  </si>
  <si>
    <r>
      <t xml:space="preserve">Atrium - </t>
    </r>
    <r>
      <rPr>
        <b/>
        <sz val="12"/>
        <color indexed="8"/>
        <rFont val="Times New Roman"/>
        <family val="1"/>
      </rPr>
      <t>strojové mytí!</t>
    </r>
  </si>
  <si>
    <r>
      <t xml:space="preserve">Komunikační prostory (chodby)  </t>
    </r>
    <r>
      <rPr>
        <b/>
        <sz val="12"/>
        <color indexed="8"/>
        <rFont val="Times New Roman"/>
        <family val="1"/>
      </rPr>
      <t>strojové mytí!</t>
    </r>
  </si>
  <si>
    <r>
      <t xml:space="preserve">Vs. vestibul - </t>
    </r>
    <r>
      <rPr>
        <b/>
        <sz val="12"/>
        <color indexed="8"/>
        <rFont val="Times New Roman"/>
        <family val="1"/>
      </rPr>
      <t>strojové mytí!</t>
    </r>
  </si>
  <si>
    <r>
      <t xml:space="preserve">Zádveří- </t>
    </r>
    <r>
      <rPr>
        <b/>
        <sz val="12"/>
        <color indexed="8"/>
        <rFont val="Times New Roman"/>
        <family val="1"/>
      </rPr>
      <t>strojové mytí!</t>
    </r>
  </si>
  <si>
    <t>Vstupní loubí a schodiště</t>
  </si>
  <si>
    <t>Přístupový chodník</t>
  </si>
  <si>
    <t>Dvorní trakt a průjezd</t>
  </si>
  <si>
    <t>Asfalt a dlažba</t>
  </si>
  <si>
    <t>Studovny 12,14,16 a 17</t>
  </si>
  <si>
    <t>Knihovna</t>
  </si>
  <si>
    <t>Chodby 13 a 15</t>
  </si>
  <si>
    <t>Schodiště 18</t>
  </si>
  <si>
    <t>Kanceláře knihovny</t>
  </si>
  <si>
    <t>Kanceláře</t>
  </si>
  <si>
    <t xml:space="preserve">Studovna </t>
  </si>
  <si>
    <t>Chodba</t>
  </si>
  <si>
    <t>Kuchyň</t>
  </si>
  <si>
    <t>Sklady</t>
  </si>
  <si>
    <t>Učebna PC 017</t>
  </si>
  <si>
    <t>Studovna</t>
  </si>
  <si>
    <t>O18</t>
  </si>
  <si>
    <t>Tiskařské centrum</t>
  </si>
  <si>
    <t>O9</t>
  </si>
  <si>
    <t>O12</t>
  </si>
  <si>
    <t>Kancelář autoprovozu</t>
  </si>
  <si>
    <r>
      <t xml:space="preserve">Komunikační prostory (chodby) </t>
    </r>
    <r>
      <rPr>
        <b/>
        <sz val="12"/>
        <color indexed="8"/>
        <rFont val="Times New Roman"/>
        <family val="1"/>
      </rPr>
      <t>strojové mytí!</t>
    </r>
  </si>
  <si>
    <t>Celkem plocha - 2.suterén</t>
  </si>
  <si>
    <t>2 x 320</t>
  </si>
  <si>
    <t>1 x 1000</t>
  </si>
  <si>
    <t>Celkem plocha - ostatní</t>
  </si>
  <si>
    <r>
      <t>Plocha v m</t>
    </r>
    <r>
      <rPr>
        <b/>
        <vertAlign val="superscript"/>
        <sz val="12"/>
        <color indexed="8"/>
        <rFont val="Times New Roman"/>
        <family val="1"/>
      </rPr>
      <t>2</t>
    </r>
  </si>
  <si>
    <t>Cena bez DPH za měsíc</t>
  </si>
  <si>
    <t>Celková plocha PF UK</t>
  </si>
  <si>
    <r>
      <t>Plocha obkladová v m</t>
    </r>
    <r>
      <rPr>
        <b/>
        <vertAlign val="superscript"/>
        <sz val="12"/>
        <color indexed="8"/>
        <rFont val="Times New Roman"/>
        <family val="1"/>
      </rPr>
      <t>2</t>
    </r>
  </si>
  <si>
    <t>Počet košů v ks</t>
  </si>
  <si>
    <t>WC</t>
  </si>
  <si>
    <r>
      <t xml:space="preserve">WC držák toal.pap. - </t>
    </r>
    <r>
      <rPr>
        <b/>
        <sz val="12"/>
        <color indexed="8"/>
        <rFont val="Times New Roman"/>
        <family val="1"/>
      </rPr>
      <t>15ks</t>
    </r>
  </si>
  <si>
    <r>
      <t>WC mísy -</t>
    </r>
    <r>
      <rPr>
        <b/>
        <sz val="12"/>
        <color indexed="8"/>
        <rFont val="Times New Roman"/>
        <family val="1"/>
      </rPr>
      <t xml:space="preserve">                15ks</t>
    </r>
  </si>
  <si>
    <r>
      <t xml:space="preserve">WC pisoáry -              </t>
    </r>
    <r>
      <rPr>
        <b/>
        <sz val="12"/>
        <color indexed="8"/>
        <rFont val="Times New Roman"/>
        <family val="1"/>
      </rPr>
      <t>5ks</t>
    </r>
  </si>
  <si>
    <r>
      <t xml:space="preserve">WC mýdelník -          </t>
    </r>
    <r>
      <rPr>
        <b/>
        <sz val="12"/>
        <color indexed="8"/>
        <rFont val="Times New Roman"/>
        <family val="1"/>
      </rPr>
      <t>10ks</t>
    </r>
  </si>
  <si>
    <r>
      <t xml:space="preserve">WC mísy - </t>
    </r>
    <r>
      <rPr>
        <b/>
        <sz val="12"/>
        <color indexed="8"/>
        <rFont val="Times New Roman"/>
        <family val="1"/>
      </rPr>
      <t>11ks + 3ks</t>
    </r>
    <r>
      <rPr>
        <sz val="12"/>
        <color indexed="8"/>
        <rFont val="Times New Roman"/>
        <family val="1"/>
      </rPr>
      <t xml:space="preserve"> výlevek</t>
    </r>
  </si>
  <si>
    <r>
      <t xml:space="preserve">WC držák toal.pap. - </t>
    </r>
    <r>
      <rPr>
        <b/>
        <sz val="12"/>
        <color indexed="8"/>
        <rFont val="Times New Roman"/>
        <family val="1"/>
      </rPr>
      <t>11ks</t>
    </r>
  </si>
  <si>
    <r>
      <t xml:space="preserve">WC pisoáry -             </t>
    </r>
    <r>
      <rPr>
        <b/>
        <sz val="12"/>
        <color indexed="8"/>
        <rFont val="Times New Roman"/>
        <family val="1"/>
      </rPr>
      <t xml:space="preserve"> 6ks</t>
    </r>
  </si>
  <si>
    <r>
      <t xml:space="preserve">WC mýdelník -            </t>
    </r>
    <r>
      <rPr>
        <b/>
        <sz val="12"/>
        <color indexed="8"/>
        <rFont val="Times New Roman"/>
        <family val="1"/>
      </rPr>
      <t>9ks</t>
    </r>
  </si>
  <si>
    <r>
      <t xml:space="preserve">WC mísy - </t>
    </r>
    <r>
      <rPr>
        <b/>
        <sz val="12"/>
        <color indexed="8"/>
        <rFont val="Times New Roman"/>
        <family val="1"/>
      </rPr>
      <t>8ks + 2ks</t>
    </r>
    <r>
      <rPr>
        <sz val="12"/>
        <color indexed="8"/>
        <rFont val="Times New Roman"/>
        <family val="1"/>
      </rPr>
      <t xml:space="preserve"> výlevek</t>
    </r>
  </si>
  <si>
    <r>
      <t xml:space="preserve">WC držák toal.pap. - </t>
    </r>
    <r>
      <rPr>
        <b/>
        <sz val="12"/>
        <color indexed="8"/>
        <rFont val="Times New Roman"/>
        <family val="1"/>
      </rPr>
      <t>8ks</t>
    </r>
  </si>
  <si>
    <r>
      <t xml:space="preserve">WC pisoáry -            </t>
    </r>
    <r>
      <rPr>
        <b/>
        <sz val="12"/>
        <color indexed="8"/>
        <rFont val="Times New Roman"/>
        <family val="1"/>
      </rPr>
      <t>2ks</t>
    </r>
  </si>
  <si>
    <r>
      <t xml:space="preserve">WC mýdelník -          </t>
    </r>
    <r>
      <rPr>
        <b/>
        <sz val="12"/>
        <color indexed="8"/>
        <rFont val="Times New Roman"/>
        <family val="1"/>
      </rPr>
      <t>8ks</t>
    </r>
  </si>
  <si>
    <r>
      <t xml:space="preserve">WC pisoáry -               </t>
    </r>
    <r>
      <rPr>
        <b/>
        <sz val="12"/>
        <color indexed="8"/>
        <rFont val="Times New Roman"/>
        <family val="1"/>
      </rPr>
      <t>6ks</t>
    </r>
  </si>
  <si>
    <r>
      <t>WC mísy -</t>
    </r>
    <r>
      <rPr>
        <b/>
        <sz val="12"/>
        <color indexed="8"/>
        <rFont val="Times New Roman"/>
        <family val="1"/>
      </rPr>
      <t xml:space="preserve"> 12ks + 4ks</t>
    </r>
    <r>
      <rPr>
        <sz val="12"/>
        <color indexed="8"/>
        <rFont val="Times New Roman"/>
        <family val="1"/>
      </rPr>
      <t xml:space="preserve"> výlevek</t>
    </r>
  </si>
  <si>
    <r>
      <t xml:space="preserve">WC držák toal.pap. - </t>
    </r>
    <r>
      <rPr>
        <b/>
        <sz val="12"/>
        <color indexed="8"/>
        <rFont val="Times New Roman"/>
        <family val="1"/>
      </rPr>
      <t>12ks</t>
    </r>
  </si>
  <si>
    <r>
      <t xml:space="preserve">WC držák toal.pap. - </t>
    </r>
    <r>
      <rPr>
        <b/>
        <sz val="12"/>
        <color indexed="8"/>
        <rFont val="Times New Roman"/>
        <family val="1"/>
      </rPr>
      <t>16ks</t>
    </r>
  </si>
  <si>
    <r>
      <t xml:space="preserve">WC mýdelník -          </t>
    </r>
    <r>
      <rPr>
        <b/>
        <sz val="12"/>
        <color indexed="8"/>
        <rFont val="Times New Roman"/>
        <family val="1"/>
      </rPr>
      <t>19ks</t>
    </r>
  </si>
  <si>
    <t>Četnost úklidu</t>
  </si>
  <si>
    <t>3 x týdně</t>
  </si>
  <si>
    <t>1 x týdně</t>
  </si>
  <si>
    <t>5 x týdně</t>
  </si>
  <si>
    <t>1 x měsíčně</t>
  </si>
  <si>
    <t>5 týdně</t>
  </si>
  <si>
    <t>Předchodbička + chodba k výtahu</t>
  </si>
  <si>
    <t>Celkem plocha - přízemí</t>
  </si>
  <si>
    <t>Cena bez DPH za pravidelný úklid za 1 kalendářní měsíc:</t>
  </si>
  <si>
    <t>2 x knihovna - nákladní</t>
  </si>
  <si>
    <t>2 x chodba PF</t>
  </si>
  <si>
    <t>In. plošiny:</t>
  </si>
  <si>
    <t>Výtahy:</t>
  </si>
  <si>
    <t>St. plošina</t>
  </si>
  <si>
    <t>3 x</t>
  </si>
  <si>
    <t>313.2</t>
  </si>
  <si>
    <t>314.2</t>
  </si>
  <si>
    <t>210/1.2</t>
  </si>
  <si>
    <r>
      <t>WC mísy - 9</t>
    </r>
    <r>
      <rPr>
        <b/>
        <sz val="12"/>
        <color indexed="8"/>
        <rFont val="Times New Roman"/>
        <family val="1"/>
      </rPr>
      <t>ks + 3ks</t>
    </r>
    <r>
      <rPr>
        <sz val="12"/>
        <color indexed="8"/>
        <rFont val="Times New Roman"/>
        <family val="1"/>
      </rPr>
      <t xml:space="preserve"> výlevek</t>
    </r>
  </si>
  <si>
    <r>
      <t xml:space="preserve">WC mísy - </t>
    </r>
    <r>
      <rPr>
        <b/>
        <sz val="12"/>
        <color indexed="8"/>
        <rFont val="Times New Roman"/>
        <family val="1"/>
      </rPr>
      <t>19ks + 1ks</t>
    </r>
    <r>
      <rPr>
        <sz val="12"/>
        <color indexed="8"/>
        <rFont val="Times New Roman"/>
        <family val="1"/>
      </rPr>
      <t xml:space="preserve"> výlevky</t>
    </r>
  </si>
  <si>
    <r>
      <t xml:space="preserve">WC pisoáry -             </t>
    </r>
    <r>
      <rPr>
        <b/>
        <sz val="12"/>
        <color indexed="8"/>
        <rFont val="Times New Roman"/>
        <family val="1"/>
      </rPr>
      <t xml:space="preserve"> 8</t>
    </r>
    <r>
      <rPr>
        <b/>
        <sz val="12"/>
        <color indexed="8"/>
        <rFont val="Times New Roman"/>
        <family val="1"/>
      </rPr>
      <t>ks</t>
    </r>
  </si>
  <si>
    <t>KTV 016</t>
  </si>
  <si>
    <t>O15.2</t>
  </si>
  <si>
    <t>O15.1</t>
  </si>
  <si>
    <t>O14</t>
  </si>
  <si>
    <t>Šatna (muži X ženy)</t>
  </si>
  <si>
    <t>Paternoster (12 kabin)</t>
  </si>
  <si>
    <t>Venkovní terasa u místnosti č.100</t>
  </si>
  <si>
    <t>Pozn. Pozor, vyplňovat pouze zelená pole!</t>
  </si>
  <si>
    <t xml:space="preserve">  </t>
  </si>
  <si>
    <t>O22</t>
  </si>
  <si>
    <t>kancelář</t>
  </si>
  <si>
    <t>Koberec + dlažba</t>
  </si>
  <si>
    <t>Koberec+dlažba</t>
  </si>
  <si>
    <t>Strojové čištění koberců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</si>
</sst>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0" fillId="18" borderId="11" xfId="0" applyFont="1" applyFill="1" applyBorder="1" applyAlignment="1">
      <alignment horizontal="center" vertical="center"/>
    </xf>
    <xf numFmtId="0" fontId="40" fillId="18" borderId="12" xfId="0" applyFont="1" applyFill="1" applyBorder="1" applyAlignment="1">
      <alignment/>
    </xf>
    <xf numFmtId="0" fontId="40" fillId="18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9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7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40" fillId="18" borderId="13" xfId="0" applyFont="1" applyFill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40" fillId="18" borderId="12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40" fillId="18" borderId="13" xfId="0" applyFont="1" applyFill="1" applyBorder="1" applyAlignment="1">
      <alignment horizontal="center"/>
    </xf>
    <xf numFmtId="0" fontId="40" fillId="18" borderId="13" xfId="0" applyFont="1" applyFill="1" applyBorder="1" applyAlignment="1">
      <alignment vertical="center"/>
    </xf>
    <xf numFmtId="0" fontId="40" fillId="18" borderId="12" xfId="0" applyFont="1" applyFill="1" applyBorder="1" applyAlignment="1">
      <alignment horizontal="left" vertical="center"/>
    </xf>
    <xf numFmtId="0" fontId="39" fillId="33" borderId="17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40" fillId="18" borderId="18" xfId="0" applyFont="1" applyFill="1" applyBorder="1" applyAlignment="1">
      <alignment horizontal="left" vertical="center"/>
    </xf>
    <xf numFmtId="0" fontId="40" fillId="18" borderId="11" xfId="0" applyFont="1" applyFill="1" applyBorder="1" applyAlignment="1">
      <alignment horizontal="left" vertical="center"/>
    </xf>
    <xf numFmtId="49" fontId="39" fillId="0" borderId="17" xfId="0" applyNumberFormat="1" applyFont="1" applyBorder="1" applyAlignment="1">
      <alignment horizontal="left" vertical="center"/>
    </xf>
    <xf numFmtId="16" fontId="39" fillId="0" borderId="17" xfId="0" applyNumberFormat="1" applyFont="1" applyBorder="1" applyAlignment="1">
      <alignment horizontal="left" vertical="center"/>
    </xf>
    <xf numFmtId="0" fontId="39" fillId="33" borderId="17" xfId="0" applyFont="1" applyFill="1" applyBorder="1" applyAlignment="1">
      <alignment horizontal="left" vertical="center" wrapText="1"/>
    </xf>
    <xf numFmtId="49" fontId="39" fillId="33" borderId="17" xfId="0" applyNumberFormat="1" applyFont="1" applyFill="1" applyBorder="1" applyAlignment="1">
      <alignment horizontal="left" vertical="center"/>
    </xf>
    <xf numFmtId="49" fontId="39" fillId="18" borderId="18" xfId="0" applyNumberFormat="1" applyFont="1" applyFill="1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40" fillId="18" borderId="20" xfId="0" applyFont="1" applyFill="1" applyBorder="1" applyAlignment="1">
      <alignment horizontal="center" vertical="center"/>
    </xf>
    <xf numFmtId="0" fontId="40" fillId="18" borderId="21" xfId="0" applyFont="1" applyFill="1" applyBorder="1" applyAlignment="1">
      <alignment horizontal="center" vertical="center"/>
    </xf>
    <xf numFmtId="0" fontId="39" fillId="18" borderId="2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left"/>
    </xf>
    <xf numFmtId="0" fontId="39" fillId="0" borderId="19" xfId="0" applyFont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0" borderId="20" xfId="0" applyFont="1" applyBorder="1" applyAlignment="1">
      <alignment horizontal="center" vertical="center"/>
    </xf>
    <xf numFmtId="49" fontId="39" fillId="0" borderId="17" xfId="0" applyNumberFormat="1" applyFont="1" applyBorder="1" applyAlignment="1" applyProtection="1">
      <alignment horizontal="left" vertical="center"/>
      <protection locked="0"/>
    </xf>
    <xf numFmtId="0" fontId="39" fillId="0" borderId="1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40" fillId="18" borderId="20" xfId="0" applyFont="1" applyFill="1" applyBorder="1" applyAlignment="1">
      <alignment horizontal="center"/>
    </xf>
    <xf numFmtId="0" fontId="39" fillId="0" borderId="13" xfId="0" applyFont="1" applyBorder="1" applyAlignment="1">
      <alignment vertical="center"/>
    </xf>
    <xf numFmtId="0" fontId="39" fillId="35" borderId="19" xfId="0" applyFont="1" applyFill="1" applyBorder="1" applyAlignment="1">
      <alignment horizontal="center"/>
    </xf>
    <xf numFmtId="0" fontId="39" fillId="35" borderId="19" xfId="0" applyFont="1" applyFill="1" applyBorder="1" applyAlignment="1">
      <alignment horizontal="center" vertical="center"/>
    </xf>
    <xf numFmtId="0" fontId="39" fillId="35" borderId="20" xfId="0" applyFont="1" applyFill="1" applyBorder="1" applyAlignment="1">
      <alignment horizontal="center" vertical="center"/>
    </xf>
    <xf numFmtId="0" fontId="39" fillId="18" borderId="26" xfId="0" applyFont="1" applyFill="1" applyBorder="1" applyAlignment="1">
      <alignment horizontal="center" vertical="center"/>
    </xf>
    <xf numFmtId="0" fontId="40" fillId="18" borderId="27" xfId="0" applyFont="1" applyFill="1" applyBorder="1" applyAlignment="1">
      <alignment horizontal="center"/>
    </xf>
    <xf numFmtId="0" fontId="39" fillId="34" borderId="28" xfId="0" applyFont="1" applyFill="1" applyBorder="1" applyAlignment="1">
      <alignment/>
    </xf>
    <xf numFmtId="0" fontId="39" fillId="18" borderId="26" xfId="0" applyFont="1" applyFill="1" applyBorder="1" applyAlignment="1">
      <alignment/>
    </xf>
    <xf numFmtId="0" fontId="40" fillId="18" borderId="27" xfId="0" applyFont="1" applyFill="1" applyBorder="1" applyAlignment="1">
      <alignment horizontal="center" vertical="center"/>
    </xf>
    <xf numFmtId="0" fontId="39" fillId="34" borderId="29" xfId="0" applyFont="1" applyFill="1" applyBorder="1" applyAlignment="1">
      <alignment/>
    </xf>
    <xf numFmtId="0" fontId="39" fillId="34" borderId="28" xfId="0" applyFont="1" applyFill="1" applyBorder="1" applyAlignment="1">
      <alignment horizontal="center" vertical="center"/>
    </xf>
    <xf numFmtId="0" fontId="39" fillId="7" borderId="30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17" xfId="0" applyFont="1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33" borderId="17" xfId="0" applyFont="1" applyFill="1" applyBorder="1" applyAlignment="1">
      <alignment horizontal="left" vertical="center"/>
    </xf>
    <xf numFmtId="0" fontId="39" fillId="33" borderId="19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35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36" borderId="33" xfId="0" applyFont="1" applyFill="1" applyBorder="1" applyAlignment="1">
      <alignment horizontal="center" vertical="center"/>
    </xf>
    <xf numFmtId="0" fontId="39" fillId="36" borderId="33" xfId="0" applyFont="1" applyFill="1" applyBorder="1" applyAlignment="1">
      <alignment vertical="center"/>
    </xf>
    <xf numFmtId="0" fontId="39" fillId="18" borderId="29" xfId="0" applyFont="1" applyFill="1" applyBorder="1" applyAlignment="1">
      <alignment horizontal="center" vertical="center"/>
    </xf>
    <xf numFmtId="0" fontId="39" fillId="36" borderId="26" xfId="0" applyFont="1" applyFill="1" applyBorder="1" applyAlignment="1">
      <alignment horizontal="center" vertical="center"/>
    </xf>
    <xf numFmtId="0" fontId="39" fillId="36" borderId="34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left"/>
    </xf>
    <xf numFmtId="0" fontId="39" fillId="33" borderId="35" xfId="0" applyFont="1" applyFill="1" applyBorder="1" applyAlignment="1">
      <alignment horizontal="center" vertical="center"/>
    </xf>
    <xf numFmtId="0" fontId="39" fillId="36" borderId="28" xfId="0" applyFont="1" applyFill="1" applyBorder="1" applyAlignment="1">
      <alignment horizontal="center" vertical="center"/>
    </xf>
    <xf numFmtId="0" fontId="39" fillId="36" borderId="29" xfId="0" applyFont="1" applyFill="1" applyBorder="1" applyAlignment="1">
      <alignment horizontal="center" wrapTex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36" borderId="34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left" vertical="center" wrapText="1"/>
    </xf>
    <xf numFmtId="0" fontId="39" fillId="33" borderId="20" xfId="0" applyFont="1" applyFill="1" applyBorder="1" applyAlignment="1">
      <alignment horizontal="center" vertical="center"/>
    </xf>
    <xf numFmtId="0" fontId="39" fillId="36" borderId="36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18" borderId="37" xfId="0" applyFont="1" applyFill="1" applyBorder="1" applyAlignment="1">
      <alignment/>
    </xf>
    <xf numFmtId="0" fontId="40" fillId="18" borderId="38" xfId="0" applyFont="1" applyFill="1" applyBorder="1" applyAlignment="1">
      <alignment/>
    </xf>
    <xf numFmtId="0" fontId="40" fillId="18" borderId="38" xfId="0" applyFont="1" applyFill="1" applyBorder="1" applyAlignment="1">
      <alignment horizontal="center" vertical="center"/>
    </xf>
    <xf numFmtId="0" fontId="40" fillId="18" borderId="39" xfId="0" applyFont="1" applyFill="1" applyBorder="1" applyAlignment="1">
      <alignment horizontal="center" vertical="center"/>
    </xf>
    <xf numFmtId="0" fontId="40" fillId="18" borderId="40" xfId="0" applyFont="1" applyFill="1" applyBorder="1" applyAlignment="1">
      <alignment horizontal="center" vertical="center"/>
    </xf>
    <xf numFmtId="0" fontId="40" fillId="18" borderId="29" xfId="0" applyFont="1" applyFill="1" applyBorder="1" applyAlignment="1">
      <alignment horizontal="center" vertical="center"/>
    </xf>
    <xf numFmtId="0" fontId="40" fillId="7" borderId="41" xfId="0" applyFont="1" applyFill="1" applyBorder="1" applyAlignment="1">
      <alignment/>
    </xf>
    <xf numFmtId="0" fontId="40" fillId="7" borderId="41" xfId="0" applyFont="1" applyFill="1" applyBorder="1" applyAlignment="1">
      <alignment horizontal="center" vertical="center"/>
    </xf>
    <xf numFmtId="0" fontId="40" fillId="7" borderId="42" xfId="0" applyFont="1" applyFill="1" applyBorder="1" applyAlignment="1">
      <alignment horizontal="center" vertical="center"/>
    </xf>
    <xf numFmtId="0" fontId="40" fillId="7" borderId="43" xfId="0" applyFont="1" applyFill="1" applyBorder="1" applyAlignment="1">
      <alignment horizontal="center" vertical="center"/>
    </xf>
    <xf numFmtId="0" fontId="40" fillId="18" borderId="44" xfId="0" applyFont="1" applyFill="1" applyBorder="1" applyAlignment="1">
      <alignment horizontal="center" vertical="center"/>
    </xf>
    <xf numFmtId="0" fontId="39" fillId="18" borderId="10" xfId="0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42" fillId="36" borderId="0" xfId="0" applyFont="1" applyFill="1" applyAlignment="1">
      <alignment horizontal="center"/>
    </xf>
    <xf numFmtId="0" fontId="39" fillId="0" borderId="10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31" xfId="0" applyNumberFormat="1" applyFont="1" applyBorder="1" applyAlignment="1">
      <alignment horizontal="center" vertical="center"/>
    </xf>
    <xf numFmtId="3" fontId="39" fillId="0" borderId="45" xfId="0" applyNumberFormat="1" applyFont="1" applyBorder="1" applyAlignment="1">
      <alignment horizontal="center" vertical="center"/>
    </xf>
    <xf numFmtId="166" fontId="39" fillId="35" borderId="13" xfId="0" applyNumberFormat="1" applyFont="1" applyFill="1" applyBorder="1" applyAlignment="1">
      <alignment horizontal="center" vertical="center"/>
    </xf>
    <xf numFmtId="166" fontId="39" fillId="35" borderId="31" xfId="0" applyNumberFormat="1" applyFont="1" applyFill="1" applyBorder="1" applyAlignment="1">
      <alignment horizontal="center" vertical="center"/>
    </xf>
    <xf numFmtId="166" fontId="39" fillId="35" borderId="45" xfId="0" applyNumberFormat="1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45" xfId="0" applyFont="1" applyFill="1" applyBorder="1" applyAlignment="1">
      <alignment horizontal="center" vertical="center"/>
    </xf>
    <xf numFmtId="0" fontId="40" fillId="18" borderId="46" xfId="0" applyFont="1" applyFill="1" applyBorder="1" applyAlignment="1">
      <alignment horizontal="center"/>
    </xf>
    <xf numFmtId="0" fontId="40" fillId="18" borderId="47" xfId="0" applyFont="1" applyFill="1" applyBorder="1" applyAlignment="1">
      <alignment horizontal="center"/>
    </xf>
    <xf numFmtId="0" fontId="40" fillId="18" borderId="48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39" fillId="33" borderId="45" xfId="0" applyFont="1" applyFill="1" applyBorder="1" applyAlignment="1">
      <alignment horizontal="center" vertical="center"/>
    </xf>
    <xf numFmtId="0" fontId="39" fillId="35" borderId="31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33" borderId="17" xfId="0" applyFont="1" applyFill="1" applyBorder="1" applyAlignment="1">
      <alignment horizontal="left" vertical="center"/>
    </xf>
    <xf numFmtId="0" fontId="39" fillId="33" borderId="17" xfId="0" applyFont="1" applyFill="1" applyBorder="1" applyAlignment="1">
      <alignment horizontal="left" vertical="center" wrapText="1"/>
    </xf>
    <xf numFmtId="49" fontId="39" fillId="0" borderId="17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left"/>
    </xf>
    <xf numFmtId="0" fontId="39" fillId="33" borderId="19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  <xf numFmtId="49" fontId="39" fillId="33" borderId="17" xfId="0" applyNumberFormat="1" applyFont="1" applyFill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49" fontId="39" fillId="34" borderId="14" xfId="0" applyNumberFormat="1" applyFont="1" applyFill="1" applyBorder="1" applyAlignment="1">
      <alignment horizontal="center"/>
    </xf>
    <xf numFmtId="49" fontId="39" fillId="34" borderId="15" xfId="0" applyNumberFormat="1" applyFont="1" applyFill="1" applyBorder="1" applyAlignment="1">
      <alignment horizontal="center"/>
    </xf>
    <xf numFmtId="49" fontId="39" fillId="34" borderId="16" xfId="0" applyNumberFormat="1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39" fillId="36" borderId="34" xfId="0" applyFont="1" applyFill="1" applyBorder="1" applyAlignment="1">
      <alignment horizontal="center" vertical="center"/>
    </xf>
    <xf numFmtId="0" fontId="39" fillId="36" borderId="51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36" borderId="28" xfId="0" applyFont="1" applyFill="1" applyBorder="1" applyAlignment="1">
      <alignment horizontal="center" vertical="center"/>
    </xf>
    <xf numFmtId="0" fontId="40" fillId="18" borderId="52" xfId="0" applyFont="1" applyFill="1" applyBorder="1" applyAlignment="1">
      <alignment horizontal="center"/>
    </xf>
    <xf numFmtId="0" fontId="40" fillId="18" borderId="53" xfId="0" applyFont="1" applyFill="1" applyBorder="1" applyAlignment="1">
      <alignment horizontal="center"/>
    </xf>
    <xf numFmtId="166" fontId="39" fillId="0" borderId="10" xfId="0" applyNumberFormat="1" applyFont="1" applyBorder="1" applyAlignment="1">
      <alignment horizontal="center" vertical="center"/>
    </xf>
    <xf numFmtId="0" fontId="39" fillId="36" borderId="3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 shrinkToFit="1"/>
    </xf>
    <xf numFmtId="0" fontId="3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0"/>
  <sheetViews>
    <sheetView tabSelected="1" zoomScalePageLayoutView="0" workbookViewId="0" topLeftCell="A376">
      <selection activeCell="M394" sqref="M394"/>
    </sheetView>
  </sheetViews>
  <sheetFormatPr defaultColWidth="9.140625" defaultRowHeight="15"/>
  <cols>
    <col min="1" max="1" width="10.00390625" style="1" customWidth="1"/>
    <col min="2" max="2" width="31.00390625" style="1" customWidth="1"/>
    <col min="3" max="3" width="12.28125" style="2" customWidth="1"/>
    <col min="4" max="4" width="16.7109375" style="2" customWidth="1"/>
    <col min="5" max="6" width="12.28125" style="2" customWidth="1"/>
    <col min="7" max="7" width="19.421875" style="2" customWidth="1"/>
    <col min="8" max="8" width="15.00390625" style="1" customWidth="1"/>
    <col min="9" max="16384" width="9.140625" style="1" customWidth="1"/>
  </cols>
  <sheetData>
    <row r="1" spans="1:8" ht="49.5" customHeight="1" thickBot="1" thickTop="1">
      <c r="A1" s="46" t="s">
        <v>0</v>
      </c>
      <c r="B1" s="44" t="s">
        <v>1</v>
      </c>
      <c r="C1" s="47" t="s">
        <v>187</v>
      </c>
      <c r="D1" s="47" t="s">
        <v>190</v>
      </c>
      <c r="E1" s="48" t="s">
        <v>191</v>
      </c>
      <c r="F1" s="48" t="s">
        <v>210</v>
      </c>
      <c r="G1" s="45" t="s">
        <v>2</v>
      </c>
      <c r="H1" s="95" t="s">
        <v>188</v>
      </c>
    </row>
    <row r="2" spans="1:8" ht="15.75">
      <c r="A2" s="133" t="s">
        <v>6</v>
      </c>
      <c r="B2" s="134"/>
      <c r="C2" s="134"/>
      <c r="D2" s="135"/>
      <c r="E2" s="135"/>
      <c r="F2" s="135"/>
      <c r="G2" s="135"/>
      <c r="H2" s="63"/>
    </row>
    <row r="3" spans="1:8" ht="15.75">
      <c r="A3" s="17">
        <v>401</v>
      </c>
      <c r="B3" s="121" t="s">
        <v>11</v>
      </c>
      <c r="C3" s="6">
        <v>71.9</v>
      </c>
      <c r="D3" s="60"/>
      <c r="E3" s="49">
        <v>1</v>
      </c>
      <c r="F3" s="122" t="s">
        <v>211</v>
      </c>
      <c r="G3" s="143" t="s">
        <v>12</v>
      </c>
      <c r="H3" s="87"/>
    </row>
    <row r="4" spans="1:8" ht="15.75">
      <c r="A4" s="17">
        <v>402</v>
      </c>
      <c r="B4" s="121"/>
      <c r="C4" s="6">
        <v>108.1</v>
      </c>
      <c r="D4" s="60"/>
      <c r="E4" s="49">
        <v>1</v>
      </c>
      <c r="F4" s="123"/>
      <c r="G4" s="143"/>
      <c r="H4" s="87"/>
    </row>
    <row r="5" spans="1:8" ht="15.75">
      <c r="A5" s="17">
        <v>403</v>
      </c>
      <c r="B5" s="121"/>
      <c r="C5" s="6">
        <v>59.5</v>
      </c>
      <c r="D5" s="60"/>
      <c r="E5" s="49">
        <v>1</v>
      </c>
      <c r="F5" s="123"/>
      <c r="G5" s="143"/>
      <c r="H5" s="87"/>
    </row>
    <row r="6" spans="1:8" ht="15.75">
      <c r="A6" s="17">
        <v>404</v>
      </c>
      <c r="B6" s="121"/>
      <c r="C6" s="6">
        <v>58.6</v>
      </c>
      <c r="D6" s="60"/>
      <c r="E6" s="49">
        <v>1</v>
      </c>
      <c r="F6" s="123"/>
      <c r="G6" s="143"/>
      <c r="H6" s="87"/>
    </row>
    <row r="7" spans="1:8" ht="15.75">
      <c r="A7" s="17">
        <v>405</v>
      </c>
      <c r="B7" s="121"/>
      <c r="C7" s="6">
        <v>66.2</v>
      </c>
      <c r="D7" s="60"/>
      <c r="E7" s="49">
        <v>1</v>
      </c>
      <c r="F7" s="123"/>
      <c r="G7" s="143"/>
      <c r="H7" s="87"/>
    </row>
    <row r="8" spans="1:8" ht="15.75">
      <c r="A8" s="17">
        <v>408</v>
      </c>
      <c r="B8" s="18" t="s">
        <v>13</v>
      </c>
      <c r="C8" s="22">
        <v>134</v>
      </c>
      <c r="D8" s="60"/>
      <c r="E8" s="50">
        <v>3</v>
      </c>
      <c r="F8" s="123"/>
      <c r="G8" s="35" t="s">
        <v>12</v>
      </c>
      <c r="H8" s="87"/>
    </row>
    <row r="9" spans="1:8" ht="15.75">
      <c r="A9" s="17">
        <v>406</v>
      </c>
      <c r="B9" s="121" t="s">
        <v>15</v>
      </c>
      <c r="C9" s="22">
        <v>44.8</v>
      </c>
      <c r="D9" s="60"/>
      <c r="E9" s="50">
        <v>1</v>
      </c>
      <c r="F9" s="123"/>
      <c r="G9" s="53" t="s">
        <v>14</v>
      </c>
      <c r="H9" s="87"/>
    </row>
    <row r="10" spans="1:8" ht="15.75">
      <c r="A10" s="17">
        <v>407</v>
      </c>
      <c r="B10" s="121"/>
      <c r="C10" s="22">
        <v>63.3</v>
      </c>
      <c r="D10" s="60"/>
      <c r="E10" s="50">
        <v>1</v>
      </c>
      <c r="F10" s="123"/>
      <c r="G10" s="53" t="s">
        <v>12</v>
      </c>
      <c r="H10" s="87"/>
    </row>
    <row r="11" spans="1:8" ht="15.75">
      <c r="A11" s="17">
        <v>410</v>
      </c>
      <c r="B11" s="121"/>
      <c r="C11" s="22">
        <v>40.7</v>
      </c>
      <c r="D11" s="60"/>
      <c r="E11" s="50">
        <v>1</v>
      </c>
      <c r="F11" s="123"/>
      <c r="G11" s="53" t="s">
        <v>14</v>
      </c>
      <c r="H11" s="87"/>
    </row>
    <row r="12" spans="1:8" ht="15.75">
      <c r="A12" s="17">
        <v>411</v>
      </c>
      <c r="B12" s="121"/>
      <c r="C12" s="22">
        <v>61.5</v>
      </c>
      <c r="D12" s="60"/>
      <c r="E12" s="50">
        <v>1</v>
      </c>
      <c r="F12" s="124"/>
      <c r="G12" s="53" t="s">
        <v>12</v>
      </c>
      <c r="H12" s="87"/>
    </row>
    <row r="13" spans="1:8" ht="15.75">
      <c r="A13" s="17" t="s">
        <v>16</v>
      </c>
      <c r="B13" s="121" t="s">
        <v>19</v>
      </c>
      <c r="C13" s="22">
        <v>7.7</v>
      </c>
      <c r="D13" s="50">
        <v>1.51</v>
      </c>
      <c r="E13" s="50">
        <v>1</v>
      </c>
      <c r="F13" s="136" t="s">
        <v>212</v>
      </c>
      <c r="G13" s="150" t="s">
        <v>20</v>
      </c>
      <c r="H13" s="87"/>
    </row>
    <row r="14" spans="1:8" ht="15.75">
      <c r="A14" s="17" t="s">
        <v>17</v>
      </c>
      <c r="B14" s="121"/>
      <c r="C14" s="22">
        <v>14</v>
      </c>
      <c r="D14" s="60"/>
      <c r="E14" s="50">
        <v>1</v>
      </c>
      <c r="F14" s="137"/>
      <c r="G14" s="150"/>
      <c r="H14" s="87"/>
    </row>
    <row r="15" spans="1:8" ht="15.75">
      <c r="A15" s="17" t="s">
        <v>18</v>
      </c>
      <c r="B15" s="121"/>
      <c r="C15" s="22">
        <v>7.7</v>
      </c>
      <c r="D15" s="60"/>
      <c r="E15" s="50">
        <v>1</v>
      </c>
      <c r="F15" s="138"/>
      <c r="G15" s="150"/>
      <c r="H15" s="87"/>
    </row>
    <row r="16" spans="1:8" ht="15.75">
      <c r="A16" s="17">
        <v>412</v>
      </c>
      <c r="B16" s="18" t="s">
        <v>21</v>
      </c>
      <c r="C16" s="22">
        <v>67.1</v>
      </c>
      <c r="D16" s="60"/>
      <c r="E16" s="50">
        <v>1</v>
      </c>
      <c r="F16" s="136" t="s">
        <v>211</v>
      </c>
      <c r="G16" s="150" t="s">
        <v>87</v>
      </c>
      <c r="H16" s="87"/>
    </row>
    <row r="17" spans="1:8" ht="15.75">
      <c r="A17" s="17">
        <v>413</v>
      </c>
      <c r="B17" s="18" t="s">
        <v>22</v>
      </c>
      <c r="C17" s="22">
        <v>6.9</v>
      </c>
      <c r="D17" s="60"/>
      <c r="E17" s="50">
        <v>0</v>
      </c>
      <c r="F17" s="137"/>
      <c r="G17" s="150"/>
      <c r="H17" s="87"/>
    </row>
    <row r="18" spans="1:8" ht="15.75">
      <c r="A18" s="17">
        <v>414</v>
      </c>
      <c r="B18" s="18" t="s">
        <v>23</v>
      </c>
      <c r="C18" s="22">
        <v>65.7</v>
      </c>
      <c r="D18" s="60"/>
      <c r="E18" s="50">
        <v>2</v>
      </c>
      <c r="F18" s="137"/>
      <c r="G18" s="150"/>
      <c r="H18" s="87"/>
    </row>
    <row r="19" spans="1:8" ht="15.75">
      <c r="A19" s="17">
        <v>415</v>
      </c>
      <c r="B19" s="18" t="s">
        <v>24</v>
      </c>
      <c r="C19" s="22">
        <v>36.3</v>
      </c>
      <c r="D19" s="60"/>
      <c r="E19" s="50">
        <v>0</v>
      </c>
      <c r="F19" s="138"/>
      <c r="G19" s="150"/>
      <c r="H19" s="87"/>
    </row>
    <row r="20" spans="1:8" ht="15.75">
      <c r="A20" s="140" t="s">
        <v>192</v>
      </c>
      <c r="B20" s="18" t="s">
        <v>194</v>
      </c>
      <c r="C20" s="122">
        <v>70</v>
      </c>
      <c r="D20" s="136">
        <v>238.76</v>
      </c>
      <c r="E20" s="136">
        <v>11</v>
      </c>
      <c r="F20" s="136" t="s">
        <v>213</v>
      </c>
      <c r="G20" s="153" t="s">
        <v>20</v>
      </c>
      <c r="H20" s="169"/>
    </row>
    <row r="21" spans="1:8" ht="15.75">
      <c r="A21" s="141"/>
      <c r="B21" s="18" t="s">
        <v>195</v>
      </c>
      <c r="C21" s="123"/>
      <c r="D21" s="137"/>
      <c r="E21" s="137"/>
      <c r="F21" s="137"/>
      <c r="G21" s="154"/>
      <c r="H21" s="169"/>
    </row>
    <row r="22" spans="1:8" ht="15.75">
      <c r="A22" s="141"/>
      <c r="B22" s="18" t="s">
        <v>196</v>
      </c>
      <c r="C22" s="123"/>
      <c r="D22" s="137"/>
      <c r="E22" s="137"/>
      <c r="F22" s="137"/>
      <c r="G22" s="154"/>
      <c r="H22" s="169"/>
    </row>
    <row r="23" spans="1:8" ht="15.75">
      <c r="A23" s="142"/>
      <c r="B23" s="18" t="s">
        <v>193</v>
      </c>
      <c r="C23" s="124"/>
      <c r="D23" s="138"/>
      <c r="E23" s="138"/>
      <c r="F23" s="137"/>
      <c r="G23" s="155"/>
      <c r="H23" s="169"/>
    </row>
    <row r="24" spans="1:8" ht="15.75">
      <c r="A24" s="149"/>
      <c r="B24" s="147" t="s">
        <v>156</v>
      </c>
      <c r="C24" s="122">
        <v>329</v>
      </c>
      <c r="D24" s="131"/>
      <c r="E24" s="122">
        <v>1</v>
      </c>
      <c r="F24" s="137"/>
      <c r="G24" s="151" t="s">
        <v>88</v>
      </c>
      <c r="H24" s="169"/>
    </row>
    <row r="25" spans="1:8" ht="15.75">
      <c r="A25" s="149"/>
      <c r="B25" s="147"/>
      <c r="C25" s="124"/>
      <c r="D25" s="132"/>
      <c r="E25" s="124"/>
      <c r="F25" s="138"/>
      <c r="G25" s="151"/>
      <c r="H25" s="169"/>
    </row>
    <row r="26" spans="1:8" s="4" customFormat="1" ht="16.5" thickBot="1">
      <c r="A26" s="8"/>
      <c r="B26" s="19" t="s">
        <v>92</v>
      </c>
      <c r="C26" s="23">
        <f>SUM(C3:C25)</f>
        <v>1313</v>
      </c>
      <c r="D26" s="23">
        <f>SUM(D3:D25)</f>
        <v>240.26999999999998</v>
      </c>
      <c r="E26" s="23">
        <f>SUM(E3:E25)</f>
        <v>30</v>
      </c>
      <c r="F26" s="58"/>
      <c r="G26" s="36"/>
      <c r="H26" s="64">
        <f>SUM(H3:H25)</f>
        <v>0</v>
      </c>
    </row>
    <row r="27" spans="1:8" ht="16.5" thickBot="1">
      <c r="A27" s="10"/>
      <c r="B27" s="11"/>
      <c r="C27" s="12"/>
      <c r="D27" s="12"/>
      <c r="E27" s="12"/>
      <c r="F27" s="12"/>
      <c r="G27" s="13"/>
      <c r="H27" s="65"/>
    </row>
    <row r="28" spans="1:8" ht="15.75">
      <c r="A28" s="133" t="s">
        <v>7</v>
      </c>
      <c r="B28" s="134"/>
      <c r="C28" s="134"/>
      <c r="D28" s="135"/>
      <c r="E28" s="135"/>
      <c r="F28" s="135"/>
      <c r="G28" s="135"/>
      <c r="H28" s="66"/>
    </row>
    <row r="29" spans="1:8" ht="15.75">
      <c r="A29" s="17">
        <v>300</v>
      </c>
      <c r="B29" s="121" t="s">
        <v>11</v>
      </c>
      <c r="C29" s="5">
        <v>180.8</v>
      </c>
      <c r="D29" s="42">
        <v>300</v>
      </c>
      <c r="E29" s="42">
        <v>6</v>
      </c>
      <c r="F29" s="122" t="s">
        <v>211</v>
      </c>
      <c r="G29" s="153" t="s">
        <v>12</v>
      </c>
      <c r="H29" s="87"/>
    </row>
    <row r="30" spans="1:8" ht="15.75">
      <c r="A30" s="17">
        <v>303</v>
      </c>
      <c r="B30" s="121"/>
      <c r="C30" s="5">
        <v>116.2</v>
      </c>
      <c r="D30" s="61"/>
      <c r="E30" s="42">
        <v>3</v>
      </c>
      <c r="F30" s="123"/>
      <c r="G30" s="154"/>
      <c r="H30" s="87"/>
    </row>
    <row r="31" spans="1:8" ht="15.75">
      <c r="A31" s="17">
        <v>319</v>
      </c>
      <c r="B31" s="121"/>
      <c r="C31" s="5">
        <v>129.7</v>
      </c>
      <c r="D31" s="61"/>
      <c r="E31" s="42">
        <v>2</v>
      </c>
      <c r="F31" s="123"/>
      <c r="G31" s="154"/>
      <c r="H31" s="87"/>
    </row>
    <row r="32" spans="1:8" ht="15.75">
      <c r="A32" s="17">
        <v>302</v>
      </c>
      <c r="B32" s="121"/>
      <c r="C32" s="5">
        <v>47.8</v>
      </c>
      <c r="D32" s="61"/>
      <c r="E32" s="42">
        <v>1</v>
      </c>
      <c r="F32" s="123"/>
      <c r="G32" s="154"/>
      <c r="H32" s="87"/>
    </row>
    <row r="33" spans="1:8" ht="15.75">
      <c r="A33" s="17">
        <v>304</v>
      </c>
      <c r="B33" s="121"/>
      <c r="C33" s="5">
        <v>78.7</v>
      </c>
      <c r="D33" s="61"/>
      <c r="E33" s="42">
        <v>2</v>
      </c>
      <c r="F33" s="123"/>
      <c r="G33" s="154"/>
      <c r="H33" s="87"/>
    </row>
    <row r="34" spans="1:8" ht="15.75">
      <c r="A34" s="17">
        <v>305</v>
      </c>
      <c r="B34" s="121"/>
      <c r="C34" s="5">
        <v>62.4</v>
      </c>
      <c r="D34" s="61"/>
      <c r="E34" s="42">
        <v>1</v>
      </c>
      <c r="F34" s="123"/>
      <c r="G34" s="154"/>
      <c r="H34" s="87"/>
    </row>
    <row r="35" spans="1:8" ht="15.75">
      <c r="A35" s="17">
        <v>345</v>
      </c>
      <c r="B35" s="121"/>
      <c r="C35" s="5">
        <v>59.2</v>
      </c>
      <c r="D35" s="61"/>
      <c r="E35" s="42">
        <v>2</v>
      </c>
      <c r="F35" s="123"/>
      <c r="G35" s="154"/>
      <c r="H35" s="87"/>
    </row>
    <row r="36" spans="1:8" ht="15.75">
      <c r="A36" s="17">
        <v>346</v>
      </c>
      <c r="B36" s="121"/>
      <c r="C36" s="5">
        <v>61.6</v>
      </c>
      <c r="D36" s="61"/>
      <c r="E36" s="42">
        <v>2</v>
      </c>
      <c r="F36" s="123"/>
      <c r="G36" s="154"/>
      <c r="H36" s="87"/>
    </row>
    <row r="37" spans="1:8" ht="15.75">
      <c r="A37" s="17">
        <v>347</v>
      </c>
      <c r="B37" s="121"/>
      <c r="C37" s="5">
        <v>65.9</v>
      </c>
      <c r="D37" s="61"/>
      <c r="E37" s="42">
        <v>2</v>
      </c>
      <c r="F37" s="123"/>
      <c r="G37" s="154"/>
      <c r="H37" s="87"/>
    </row>
    <row r="38" spans="1:8" ht="15.75">
      <c r="A38" s="17">
        <v>348</v>
      </c>
      <c r="B38" s="121"/>
      <c r="C38" s="5">
        <v>34.1</v>
      </c>
      <c r="D38" s="61"/>
      <c r="E38" s="42">
        <v>1</v>
      </c>
      <c r="F38" s="123"/>
      <c r="G38" s="155"/>
      <c r="H38" s="87"/>
    </row>
    <row r="39" spans="1:8" ht="15.75">
      <c r="A39" s="17">
        <v>350</v>
      </c>
      <c r="B39" s="121"/>
      <c r="C39" s="5">
        <v>34.2</v>
      </c>
      <c r="D39" s="61"/>
      <c r="E39" s="42">
        <v>1</v>
      </c>
      <c r="F39" s="124"/>
      <c r="G39" s="35" t="s">
        <v>12</v>
      </c>
      <c r="H39" s="87"/>
    </row>
    <row r="40" spans="1:8" ht="15.75">
      <c r="A40" s="17">
        <v>301</v>
      </c>
      <c r="B40" s="121" t="s">
        <v>15</v>
      </c>
      <c r="C40" s="5">
        <v>11.1</v>
      </c>
      <c r="D40" s="61"/>
      <c r="E40" s="42">
        <v>0</v>
      </c>
      <c r="F40" s="122" t="s">
        <v>211</v>
      </c>
      <c r="G40" s="53" t="s">
        <v>12</v>
      </c>
      <c r="H40" s="87"/>
    </row>
    <row r="41" spans="1:8" ht="15.75">
      <c r="A41" s="17">
        <v>306</v>
      </c>
      <c r="B41" s="121"/>
      <c r="C41" s="5">
        <v>24</v>
      </c>
      <c r="D41" s="61"/>
      <c r="E41" s="42">
        <v>1</v>
      </c>
      <c r="F41" s="123"/>
      <c r="G41" s="154" t="s">
        <v>14</v>
      </c>
      <c r="H41" s="87"/>
    </row>
    <row r="42" spans="1:8" ht="15.75">
      <c r="A42" s="17">
        <v>307</v>
      </c>
      <c r="B42" s="121"/>
      <c r="C42" s="5">
        <v>24.6</v>
      </c>
      <c r="D42" s="61"/>
      <c r="E42" s="42">
        <v>2</v>
      </c>
      <c r="F42" s="123"/>
      <c r="G42" s="154"/>
      <c r="H42" s="87"/>
    </row>
    <row r="43" spans="1:8" ht="15.75">
      <c r="A43" s="17">
        <v>308</v>
      </c>
      <c r="B43" s="121"/>
      <c r="C43" s="5">
        <v>24.4</v>
      </c>
      <c r="D43" s="61"/>
      <c r="E43" s="42">
        <v>1</v>
      </c>
      <c r="F43" s="123"/>
      <c r="G43" s="154"/>
      <c r="H43" s="87"/>
    </row>
    <row r="44" spans="1:8" ht="15.75">
      <c r="A44" s="17">
        <v>309</v>
      </c>
      <c r="B44" s="121"/>
      <c r="C44" s="5">
        <v>25.3</v>
      </c>
      <c r="D44" s="61"/>
      <c r="E44" s="42">
        <v>1</v>
      </c>
      <c r="F44" s="123"/>
      <c r="G44" s="154"/>
      <c r="H44" s="87"/>
    </row>
    <row r="45" spans="1:8" ht="15.75">
      <c r="A45" s="17">
        <v>310</v>
      </c>
      <c r="B45" s="121"/>
      <c r="C45" s="3">
        <v>22.6</v>
      </c>
      <c r="D45" s="61"/>
      <c r="E45" s="43">
        <v>1</v>
      </c>
      <c r="F45" s="123"/>
      <c r="G45" s="154"/>
      <c r="H45" s="87"/>
    </row>
    <row r="46" spans="1:8" ht="15.75">
      <c r="A46" s="17">
        <v>311</v>
      </c>
      <c r="B46" s="121"/>
      <c r="C46" s="5">
        <v>22.6</v>
      </c>
      <c r="D46" s="61"/>
      <c r="E46" s="42">
        <v>1</v>
      </c>
      <c r="F46" s="123"/>
      <c r="G46" s="154"/>
      <c r="H46" s="87"/>
    </row>
    <row r="47" spans="1:8" ht="15.75">
      <c r="A47" s="17">
        <v>312</v>
      </c>
      <c r="B47" s="121"/>
      <c r="C47" s="5">
        <v>20.9</v>
      </c>
      <c r="D47" s="61"/>
      <c r="E47" s="42">
        <v>1</v>
      </c>
      <c r="F47" s="123"/>
      <c r="G47" s="154"/>
      <c r="H47" s="87"/>
    </row>
    <row r="48" spans="1:8" ht="15.75">
      <c r="A48" s="17">
        <v>313</v>
      </c>
      <c r="B48" s="121"/>
      <c r="C48" s="5">
        <v>25.6</v>
      </c>
      <c r="D48" s="61"/>
      <c r="E48" s="42">
        <v>1</v>
      </c>
      <c r="F48" s="123"/>
      <c r="G48" s="155"/>
      <c r="H48" s="87"/>
    </row>
    <row r="49" spans="1:8" ht="15.75">
      <c r="A49" s="17">
        <v>314</v>
      </c>
      <c r="B49" s="121"/>
      <c r="C49" s="5">
        <v>18.5</v>
      </c>
      <c r="D49" s="61"/>
      <c r="E49" s="42">
        <v>1</v>
      </c>
      <c r="F49" s="123"/>
      <c r="G49" s="35" t="s">
        <v>12</v>
      </c>
      <c r="H49" s="87"/>
    </row>
    <row r="50" spans="1:8" ht="15.75">
      <c r="A50" s="17">
        <v>315</v>
      </c>
      <c r="B50" s="121"/>
      <c r="C50" s="5">
        <v>29.3</v>
      </c>
      <c r="D50" s="61"/>
      <c r="E50" s="42">
        <v>2</v>
      </c>
      <c r="F50" s="123"/>
      <c r="G50" s="143" t="s">
        <v>14</v>
      </c>
      <c r="H50" s="87"/>
    </row>
    <row r="51" spans="1:8" ht="15.75">
      <c r="A51" s="17">
        <v>316</v>
      </c>
      <c r="B51" s="121"/>
      <c r="C51" s="5">
        <v>21.2</v>
      </c>
      <c r="D51" s="61"/>
      <c r="E51" s="42">
        <v>1</v>
      </c>
      <c r="F51" s="123"/>
      <c r="G51" s="143"/>
      <c r="H51" s="87"/>
    </row>
    <row r="52" spans="1:8" ht="15.75">
      <c r="A52" s="17">
        <v>317</v>
      </c>
      <c r="B52" s="121"/>
      <c r="C52" s="5">
        <v>20</v>
      </c>
      <c r="D52" s="61"/>
      <c r="E52" s="42">
        <v>1</v>
      </c>
      <c r="F52" s="123"/>
      <c r="G52" s="143"/>
      <c r="H52" s="87"/>
    </row>
    <row r="53" spans="1:8" ht="15.75">
      <c r="A53" s="17">
        <v>318</v>
      </c>
      <c r="B53" s="121"/>
      <c r="C53" s="5">
        <v>43.4</v>
      </c>
      <c r="D53" s="61"/>
      <c r="E53" s="42">
        <v>1</v>
      </c>
      <c r="F53" s="123"/>
      <c r="G53" s="143"/>
      <c r="H53" s="87"/>
    </row>
    <row r="54" spans="1:8" ht="15.75">
      <c r="A54" s="17">
        <v>320</v>
      </c>
      <c r="B54" s="121"/>
      <c r="C54" s="5">
        <v>14.3</v>
      </c>
      <c r="D54" s="61"/>
      <c r="E54" s="42">
        <v>1</v>
      </c>
      <c r="F54" s="123"/>
      <c r="G54" s="53" t="s">
        <v>12</v>
      </c>
      <c r="H54" s="87"/>
    </row>
    <row r="55" spans="1:8" ht="15.75">
      <c r="A55" s="17">
        <v>321</v>
      </c>
      <c r="B55" s="121"/>
      <c r="C55" s="5">
        <v>21.8</v>
      </c>
      <c r="D55" s="61"/>
      <c r="E55" s="42">
        <v>2</v>
      </c>
      <c r="F55" s="123"/>
      <c r="G55" s="143" t="s">
        <v>14</v>
      </c>
      <c r="H55" s="87"/>
    </row>
    <row r="56" spans="1:8" ht="15.75">
      <c r="A56" s="17">
        <v>322</v>
      </c>
      <c r="B56" s="121"/>
      <c r="C56" s="5">
        <v>17.2</v>
      </c>
      <c r="D56" s="61"/>
      <c r="E56" s="42">
        <v>1</v>
      </c>
      <c r="F56" s="123"/>
      <c r="G56" s="143"/>
      <c r="H56" s="87"/>
    </row>
    <row r="57" spans="1:8" ht="15.75">
      <c r="A57" s="17">
        <v>323</v>
      </c>
      <c r="B57" s="121"/>
      <c r="C57" s="5">
        <v>19.9</v>
      </c>
      <c r="D57" s="61"/>
      <c r="E57" s="42">
        <v>2</v>
      </c>
      <c r="F57" s="123"/>
      <c r="G57" s="143"/>
      <c r="H57" s="87"/>
    </row>
    <row r="58" spans="1:8" ht="15.75">
      <c r="A58" s="17">
        <v>324</v>
      </c>
      <c r="B58" s="121"/>
      <c r="C58" s="5">
        <v>19.9</v>
      </c>
      <c r="D58" s="61"/>
      <c r="E58" s="42">
        <v>1</v>
      </c>
      <c r="F58" s="123"/>
      <c r="G58" s="143"/>
      <c r="H58" s="87"/>
    </row>
    <row r="59" spans="1:8" ht="15.75">
      <c r="A59" s="17">
        <v>325</v>
      </c>
      <c r="B59" s="121"/>
      <c r="C59" s="5">
        <v>20.5</v>
      </c>
      <c r="D59" s="61"/>
      <c r="E59" s="42">
        <v>2</v>
      </c>
      <c r="F59" s="123"/>
      <c r="G59" s="143"/>
      <c r="H59" s="87"/>
    </row>
    <row r="60" spans="1:8" ht="15.75">
      <c r="A60" s="17">
        <v>326</v>
      </c>
      <c r="B60" s="121"/>
      <c r="C60" s="5">
        <v>18.7</v>
      </c>
      <c r="D60" s="61"/>
      <c r="E60" s="42">
        <v>1</v>
      </c>
      <c r="F60" s="123"/>
      <c r="G60" s="143"/>
      <c r="H60" s="87"/>
    </row>
    <row r="61" spans="1:8" ht="15.75">
      <c r="A61" s="17">
        <v>327</v>
      </c>
      <c r="B61" s="121"/>
      <c r="C61" s="5">
        <v>13.8</v>
      </c>
      <c r="D61" s="61"/>
      <c r="E61" s="42">
        <v>1</v>
      </c>
      <c r="F61" s="123"/>
      <c r="G61" s="78" t="s">
        <v>12</v>
      </c>
      <c r="H61" s="87"/>
    </row>
    <row r="62" spans="1:8" ht="15.75">
      <c r="A62" s="17">
        <v>328</v>
      </c>
      <c r="B62" s="121"/>
      <c r="C62" s="5">
        <v>26.1</v>
      </c>
      <c r="D62" s="61"/>
      <c r="E62" s="42">
        <v>1</v>
      </c>
      <c r="F62" s="123"/>
      <c r="G62" s="143" t="s">
        <v>14</v>
      </c>
      <c r="H62" s="87"/>
    </row>
    <row r="63" spans="1:8" ht="15.75">
      <c r="A63" s="17">
        <v>329</v>
      </c>
      <c r="B63" s="121"/>
      <c r="C63" s="5">
        <v>12.6</v>
      </c>
      <c r="D63" s="61"/>
      <c r="E63" s="42">
        <v>1</v>
      </c>
      <c r="F63" s="123"/>
      <c r="G63" s="143"/>
      <c r="H63" s="87"/>
    </row>
    <row r="64" spans="1:8" ht="15.75">
      <c r="A64" s="17">
        <v>330</v>
      </c>
      <c r="B64" s="121"/>
      <c r="C64" s="5">
        <v>11.9</v>
      </c>
      <c r="D64" s="61"/>
      <c r="E64" s="42">
        <v>1</v>
      </c>
      <c r="F64" s="123"/>
      <c r="G64" s="143"/>
      <c r="H64" s="87"/>
    </row>
    <row r="65" spans="1:8" ht="15.75">
      <c r="A65" s="17">
        <v>331</v>
      </c>
      <c r="B65" s="121"/>
      <c r="C65" s="5">
        <v>14</v>
      </c>
      <c r="D65" s="61"/>
      <c r="E65" s="42">
        <v>1</v>
      </c>
      <c r="F65" s="123"/>
      <c r="G65" s="143"/>
      <c r="H65" s="87"/>
    </row>
    <row r="66" spans="1:8" ht="15.75">
      <c r="A66" s="17">
        <v>332</v>
      </c>
      <c r="B66" s="121"/>
      <c r="C66" s="5">
        <v>13</v>
      </c>
      <c r="D66" s="61"/>
      <c r="E66" s="42">
        <v>2</v>
      </c>
      <c r="F66" s="123"/>
      <c r="G66" s="35" t="s">
        <v>12</v>
      </c>
      <c r="H66" s="87"/>
    </row>
    <row r="67" spans="1:8" ht="15.75">
      <c r="A67" s="17" t="s">
        <v>89</v>
      </c>
      <c r="B67" s="121"/>
      <c r="C67" s="5">
        <v>15.1</v>
      </c>
      <c r="D67" s="61"/>
      <c r="E67" s="42">
        <v>1</v>
      </c>
      <c r="F67" s="123"/>
      <c r="G67" s="143" t="s">
        <v>14</v>
      </c>
      <c r="H67" s="87"/>
    </row>
    <row r="68" spans="1:8" ht="15.75">
      <c r="A68" s="17" t="s">
        <v>90</v>
      </c>
      <c r="B68" s="121"/>
      <c r="C68" s="5">
        <v>27.6</v>
      </c>
      <c r="D68" s="61"/>
      <c r="E68" s="42">
        <v>1</v>
      </c>
      <c r="F68" s="123"/>
      <c r="G68" s="143"/>
      <c r="H68" s="87"/>
    </row>
    <row r="69" spans="1:8" ht="15.75">
      <c r="A69" s="17">
        <v>337</v>
      </c>
      <c r="B69" s="121"/>
      <c r="C69" s="5">
        <v>22.4</v>
      </c>
      <c r="D69" s="61"/>
      <c r="E69" s="42">
        <v>1</v>
      </c>
      <c r="F69" s="123"/>
      <c r="G69" s="143"/>
      <c r="H69" s="87"/>
    </row>
    <row r="70" spans="1:8" ht="15.75">
      <c r="A70" s="17">
        <v>338</v>
      </c>
      <c r="B70" s="121"/>
      <c r="C70" s="5">
        <v>33.7</v>
      </c>
      <c r="D70" s="61"/>
      <c r="E70" s="42">
        <v>2</v>
      </c>
      <c r="F70" s="123"/>
      <c r="G70" s="143"/>
      <c r="H70" s="87"/>
    </row>
    <row r="71" spans="1:8" ht="15.75">
      <c r="A71" s="17">
        <v>339</v>
      </c>
      <c r="B71" s="121"/>
      <c r="C71" s="5">
        <v>22.1</v>
      </c>
      <c r="D71" s="42">
        <v>2.85</v>
      </c>
      <c r="E71" s="42">
        <v>2</v>
      </c>
      <c r="F71" s="123"/>
      <c r="G71" s="143"/>
      <c r="H71" s="87"/>
    </row>
    <row r="72" spans="1:8" ht="15.75">
      <c r="A72" s="17">
        <v>340</v>
      </c>
      <c r="B72" s="121"/>
      <c r="C72" s="5">
        <v>23.6</v>
      </c>
      <c r="D72" s="42">
        <v>2.6</v>
      </c>
      <c r="E72" s="42">
        <v>0</v>
      </c>
      <c r="F72" s="123"/>
      <c r="G72" s="143"/>
      <c r="H72" s="87"/>
    </row>
    <row r="73" spans="1:8" ht="15.75">
      <c r="A73" s="17">
        <v>341</v>
      </c>
      <c r="B73" s="121"/>
      <c r="C73" s="5">
        <v>21.3</v>
      </c>
      <c r="D73" s="61"/>
      <c r="E73" s="42">
        <v>1</v>
      </c>
      <c r="F73" s="123"/>
      <c r="G73" s="143"/>
      <c r="H73" s="87"/>
    </row>
    <row r="74" spans="1:8" ht="15.75">
      <c r="A74" s="17">
        <v>342</v>
      </c>
      <c r="B74" s="121"/>
      <c r="C74" s="5">
        <v>28.6</v>
      </c>
      <c r="D74" s="61"/>
      <c r="E74" s="42">
        <v>1</v>
      </c>
      <c r="F74" s="123"/>
      <c r="G74" s="143"/>
      <c r="H74" s="87"/>
    </row>
    <row r="75" spans="1:8" ht="15.75">
      <c r="A75" s="17">
        <v>343</v>
      </c>
      <c r="B75" s="121"/>
      <c r="C75" s="5">
        <v>29.7</v>
      </c>
      <c r="D75" s="61"/>
      <c r="E75" s="42">
        <v>1</v>
      </c>
      <c r="F75" s="123"/>
      <c r="G75" s="143"/>
      <c r="H75" s="87"/>
    </row>
    <row r="76" spans="1:8" ht="15.75">
      <c r="A76" s="17">
        <v>344</v>
      </c>
      <c r="B76" s="121"/>
      <c r="C76" s="5">
        <v>61</v>
      </c>
      <c r="D76" s="42">
        <v>1.97</v>
      </c>
      <c r="E76" s="42">
        <v>2</v>
      </c>
      <c r="F76" s="123"/>
      <c r="G76" s="143"/>
      <c r="H76" s="87"/>
    </row>
    <row r="77" spans="1:8" ht="15.75">
      <c r="A77" s="17">
        <v>349</v>
      </c>
      <c r="B77" s="121"/>
      <c r="C77" s="5">
        <v>9.6</v>
      </c>
      <c r="D77" s="61"/>
      <c r="E77" s="42">
        <v>1</v>
      </c>
      <c r="F77" s="124"/>
      <c r="G77" s="35" t="s">
        <v>14</v>
      </c>
      <c r="H77" s="87"/>
    </row>
    <row r="78" spans="1:8" ht="15.75">
      <c r="A78" s="17">
        <v>366</v>
      </c>
      <c r="B78" s="121" t="s">
        <v>153</v>
      </c>
      <c r="C78" s="5">
        <v>21.1</v>
      </c>
      <c r="D78" s="61"/>
      <c r="E78" s="42">
        <v>0</v>
      </c>
      <c r="F78" s="122" t="s">
        <v>211</v>
      </c>
      <c r="G78" s="153" t="s">
        <v>20</v>
      </c>
      <c r="H78" s="87"/>
    </row>
    <row r="79" spans="1:8" ht="15.75">
      <c r="A79" s="17">
        <v>360</v>
      </c>
      <c r="B79" s="121"/>
      <c r="C79" s="5">
        <v>12.4</v>
      </c>
      <c r="D79" s="61"/>
      <c r="E79" s="42">
        <v>0</v>
      </c>
      <c r="F79" s="123"/>
      <c r="G79" s="154"/>
      <c r="H79" s="87"/>
    </row>
    <row r="80" spans="1:8" ht="15.75">
      <c r="A80" s="17" t="s">
        <v>26</v>
      </c>
      <c r="B80" s="121"/>
      <c r="C80" s="5">
        <v>10.9</v>
      </c>
      <c r="D80" s="42">
        <v>6</v>
      </c>
      <c r="E80" s="42">
        <v>1</v>
      </c>
      <c r="F80" s="123"/>
      <c r="G80" s="154"/>
      <c r="H80" s="87"/>
    </row>
    <row r="81" spans="1:8" ht="15.75">
      <c r="A81" s="17">
        <v>361</v>
      </c>
      <c r="B81" s="121"/>
      <c r="C81" s="5">
        <v>14.3</v>
      </c>
      <c r="D81" s="61"/>
      <c r="E81" s="42">
        <v>0</v>
      </c>
      <c r="F81" s="123"/>
      <c r="G81" s="154"/>
      <c r="H81" s="87"/>
    </row>
    <row r="82" spans="1:8" ht="15.75">
      <c r="A82" s="17" t="s">
        <v>25</v>
      </c>
      <c r="B82" s="121"/>
      <c r="C82" s="5">
        <v>5.1</v>
      </c>
      <c r="D82" s="61"/>
      <c r="E82" s="42">
        <v>0</v>
      </c>
      <c r="F82" s="123"/>
      <c r="G82" s="155"/>
      <c r="H82" s="87"/>
    </row>
    <row r="83" spans="1:8" ht="15.75">
      <c r="A83" s="17" t="s">
        <v>27</v>
      </c>
      <c r="B83" s="121"/>
      <c r="C83" s="5">
        <v>5.8</v>
      </c>
      <c r="D83" s="61"/>
      <c r="E83" s="42">
        <v>0</v>
      </c>
      <c r="F83" s="123"/>
      <c r="G83" s="153" t="s">
        <v>14</v>
      </c>
      <c r="H83" s="87"/>
    </row>
    <row r="84" spans="1:8" ht="15.75">
      <c r="A84" s="17" t="s">
        <v>28</v>
      </c>
      <c r="B84" s="121"/>
      <c r="C84" s="5">
        <v>5.9</v>
      </c>
      <c r="D84" s="61"/>
      <c r="E84" s="42">
        <v>0</v>
      </c>
      <c r="F84" s="123"/>
      <c r="G84" s="154"/>
      <c r="H84" s="87"/>
    </row>
    <row r="85" spans="1:8" ht="15.75">
      <c r="A85" s="17" t="s">
        <v>29</v>
      </c>
      <c r="B85" s="121"/>
      <c r="C85" s="5">
        <v>5.9</v>
      </c>
      <c r="D85" s="61"/>
      <c r="E85" s="42">
        <v>0</v>
      </c>
      <c r="F85" s="123"/>
      <c r="G85" s="154"/>
      <c r="H85" s="87"/>
    </row>
    <row r="86" spans="1:8" ht="15.75">
      <c r="A86" s="17" t="s">
        <v>30</v>
      </c>
      <c r="B86" s="121"/>
      <c r="C86" s="5">
        <v>6.2</v>
      </c>
      <c r="D86" s="61"/>
      <c r="E86" s="42">
        <v>0</v>
      </c>
      <c r="F86" s="123"/>
      <c r="G86" s="155"/>
      <c r="H86" s="87"/>
    </row>
    <row r="87" spans="1:8" ht="15.75">
      <c r="A87" s="17" t="s">
        <v>31</v>
      </c>
      <c r="B87" s="121"/>
      <c r="C87" s="5">
        <v>5.8</v>
      </c>
      <c r="D87" s="61"/>
      <c r="E87" s="42">
        <v>0</v>
      </c>
      <c r="F87" s="123"/>
      <c r="G87" s="53" t="s">
        <v>12</v>
      </c>
      <c r="H87" s="87"/>
    </row>
    <row r="88" spans="1:8" ht="15.75">
      <c r="A88" s="74" t="s">
        <v>225</v>
      </c>
      <c r="B88" s="121"/>
      <c r="C88" s="75">
        <v>5.6</v>
      </c>
      <c r="D88" s="61"/>
      <c r="E88" s="73">
        <v>0</v>
      </c>
      <c r="F88" s="123"/>
      <c r="G88" s="153" t="s">
        <v>14</v>
      </c>
      <c r="H88" s="87"/>
    </row>
    <row r="89" spans="1:8" ht="15.75">
      <c r="A89" s="74" t="s">
        <v>226</v>
      </c>
      <c r="B89" s="121"/>
      <c r="C89" s="75">
        <v>5.4</v>
      </c>
      <c r="D89" s="61"/>
      <c r="E89" s="73">
        <v>0</v>
      </c>
      <c r="F89" s="123"/>
      <c r="G89" s="154"/>
      <c r="H89" s="87"/>
    </row>
    <row r="90" spans="1:8" ht="15.75">
      <c r="A90" s="17" t="s">
        <v>32</v>
      </c>
      <c r="B90" s="121"/>
      <c r="C90" s="5">
        <v>8.9</v>
      </c>
      <c r="D90" s="61"/>
      <c r="E90" s="42">
        <v>0</v>
      </c>
      <c r="F90" s="123"/>
      <c r="G90" s="154"/>
      <c r="H90" s="87"/>
    </row>
    <row r="91" spans="1:8" ht="15.75">
      <c r="A91" s="17" t="s">
        <v>33</v>
      </c>
      <c r="B91" s="121"/>
      <c r="C91" s="5">
        <v>5.9</v>
      </c>
      <c r="D91" s="61"/>
      <c r="E91" s="42">
        <v>0</v>
      </c>
      <c r="F91" s="123"/>
      <c r="G91" s="154"/>
      <c r="H91" s="87"/>
    </row>
    <row r="92" spans="1:8" ht="15.75">
      <c r="A92" s="17" t="s">
        <v>34</v>
      </c>
      <c r="B92" s="121"/>
      <c r="C92" s="5">
        <v>6.5</v>
      </c>
      <c r="D92" s="61"/>
      <c r="E92" s="42">
        <v>1</v>
      </c>
      <c r="F92" s="123"/>
      <c r="G92" s="154"/>
      <c r="H92" s="87"/>
    </row>
    <row r="93" spans="1:8" ht="15.75">
      <c r="A93" s="17" t="s">
        <v>36</v>
      </c>
      <c r="B93" s="121"/>
      <c r="C93" s="5">
        <v>5.1</v>
      </c>
      <c r="D93" s="61"/>
      <c r="E93" s="42">
        <v>1</v>
      </c>
      <c r="F93" s="123"/>
      <c r="G93" s="154"/>
      <c r="H93" s="87"/>
    </row>
    <row r="94" spans="1:8" ht="15.75">
      <c r="A94" s="17" t="s">
        <v>35</v>
      </c>
      <c r="B94" s="121"/>
      <c r="C94" s="5">
        <v>3.4</v>
      </c>
      <c r="D94" s="61"/>
      <c r="E94" s="42">
        <v>0</v>
      </c>
      <c r="F94" s="123"/>
      <c r="G94" s="155"/>
      <c r="H94" s="87"/>
    </row>
    <row r="95" spans="1:8" ht="15.75">
      <c r="A95" s="17" t="s">
        <v>91</v>
      </c>
      <c r="B95" s="121"/>
      <c r="C95" s="5">
        <v>8.4</v>
      </c>
      <c r="D95" s="61"/>
      <c r="E95" s="42">
        <v>1</v>
      </c>
      <c r="F95" s="124"/>
      <c r="G95" s="35" t="s">
        <v>12</v>
      </c>
      <c r="H95" s="87"/>
    </row>
    <row r="96" spans="1:8" ht="15.75">
      <c r="A96" s="149"/>
      <c r="B96" s="170" t="s">
        <v>155</v>
      </c>
      <c r="C96" s="168">
        <v>1002.4</v>
      </c>
      <c r="D96" s="128"/>
      <c r="E96" s="125">
        <v>24</v>
      </c>
      <c r="F96" s="136" t="s">
        <v>213</v>
      </c>
      <c r="G96" s="143" t="s">
        <v>20</v>
      </c>
      <c r="H96" s="162"/>
    </row>
    <row r="97" spans="1:8" ht="15.75">
      <c r="A97" s="149"/>
      <c r="B97" s="170"/>
      <c r="C97" s="168"/>
      <c r="D97" s="129"/>
      <c r="E97" s="126"/>
      <c r="F97" s="137"/>
      <c r="G97" s="143"/>
      <c r="H97" s="165"/>
    </row>
    <row r="98" spans="1:8" ht="15.75">
      <c r="A98" s="149"/>
      <c r="B98" s="170"/>
      <c r="C98" s="168"/>
      <c r="D98" s="130"/>
      <c r="E98" s="127"/>
      <c r="F98" s="137"/>
      <c r="G98" s="143"/>
      <c r="H98" s="163"/>
    </row>
    <row r="99" spans="1:8" ht="15.75">
      <c r="A99" s="140" t="s">
        <v>192</v>
      </c>
      <c r="B99" s="18" t="s">
        <v>197</v>
      </c>
      <c r="C99" s="122">
        <v>53.3</v>
      </c>
      <c r="D99" s="136">
        <v>221.47</v>
      </c>
      <c r="E99" s="136">
        <v>9</v>
      </c>
      <c r="F99" s="137"/>
      <c r="G99" s="153" t="s">
        <v>20</v>
      </c>
      <c r="H99" s="162"/>
    </row>
    <row r="100" spans="1:8" ht="15.75">
      <c r="A100" s="141"/>
      <c r="B100" s="18" t="s">
        <v>199</v>
      </c>
      <c r="C100" s="123"/>
      <c r="D100" s="137"/>
      <c r="E100" s="137"/>
      <c r="F100" s="137"/>
      <c r="G100" s="154"/>
      <c r="H100" s="165"/>
    </row>
    <row r="101" spans="1:8" ht="15.75">
      <c r="A101" s="141"/>
      <c r="B101" s="18" t="s">
        <v>200</v>
      </c>
      <c r="C101" s="123"/>
      <c r="D101" s="137"/>
      <c r="E101" s="137"/>
      <c r="F101" s="137"/>
      <c r="G101" s="154"/>
      <c r="H101" s="165"/>
    </row>
    <row r="102" spans="1:8" ht="15.75">
      <c r="A102" s="142"/>
      <c r="B102" s="18" t="s">
        <v>198</v>
      </c>
      <c r="C102" s="124"/>
      <c r="D102" s="138"/>
      <c r="E102" s="138"/>
      <c r="F102" s="137"/>
      <c r="G102" s="155"/>
      <c r="H102" s="163"/>
    </row>
    <row r="103" spans="1:8" ht="15.75">
      <c r="A103" s="41"/>
      <c r="B103" s="39" t="s">
        <v>154</v>
      </c>
      <c r="C103" s="40">
        <v>40.7</v>
      </c>
      <c r="D103" s="61"/>
      <c r="E103" s="42">
        <v>0</v>
      </c>
      <c r="F103" s="137"/>
      <c r="G103" s="42" t="s">
        <v>20</v>
      </c>
      <c r="H103" s="87"/>
    </row>
    <row r="104" spans="1:8" ht="15.75">
      <c r="A104" s="149"/>
      <c r="B104" s="121" t="s">
        <v>38</v>
      </c>
      <c r="C104" s="148">
        <v>105.7</v>
      </c>
      <c r="D104" s="131"/>
      <c r="E104" s="122">
        <v>0</v>
      </c>
      <c r="F104" s="137"/>
      <c r="G104" s="143" t="s">
        <v>20</v>
      </c>
      <c r="H104" s="162"/>
    </row>
    <row r="105" spans="1:8" ht="15.75">
      <c r="A105" s="149"/>
      <c r="B105" s="121"/>
      <c r="C105" s="148"/>
      <c r="D105" s="132"/>
      <c r="E105" s="124"/>
      <c r="F105" s="138"/>
      <c r="G105" s="143"/>
      <c r="H105" s="163"/>
    </row>
    <row r="106" spans="1:8" s="4" customFormat="1" ht="16.5" thickBot="1">
      <c r="A106" s="21"/>
      <c r="B106" s="24" t="s">
        <v>93</v>
      </c>
      <c r="C106" s="9">
        <f>SUM(C29:C105)</f>
        <v>3067.2</v>
      </c>
      <c r="D106" s="9">
        <f>SUM(D29:D105)</f>
        <v>534.8900000000001</v>
      </c>
      <c r="E106" s="9">
        <f>SUM(E29:E105)</f>
        <v>105</v>
      </c>
      <c r="F106" s="36"/>
      <c r="G106" s="36"/>
      <c r="H106" s="67">
        <f>SUM(H29:H105)</f>
        <v>0</v>
      </c>
    </row>
    <row r="107" spans="1:8" ht="16.5" thickBot="1">
      <c r="A107" s="10"/>
      <c r="B107" s="11"/>
      <c r="C107" s="12"/>
      <c r="D107" s="12"/>
      <c r="E107" s="12"/>
      <c r="F107" s="12"/>
      <c r="G107" s="13"/>
      <c r="H107" s="68"/>
    </row>
    <row r="108" spans="1:8" ht="15.75">
      <c r="A108" s="133" t="s">
        <v>8</v>
      </c>
      <c r="B108" s="134"/>
      <c r="C108" s="134"/>
      <c r="D108" s="135"/>
      <c r="E108" s="135"/>
      <c r="F108" s="135"/>
      <c r="G108" s="135"/>
      <c r="H108" s="63"/>
    </row>
    <row r="109" spans="1:8" ht="15.75">
      <c r="A109" s="20">
        <v>213</v>
      </c>
      <c r="B109" s="121" t="s">
        <v>11</v>
      </c>
      <c r="C109" s="5">
        <v>63.2</v>
      </c>
      <c r="D109" s="61"/>
      <c r="E109" s="42">
        <v>1</v>
      </c>
      <c r="F109" s="122" t="s">
        <v>211</v>
      </c>
      <c r="G109" s="143" t="s">
        <v>12</v>
      </c>
      <c r="H109" s="87"/>
    </row>
    <row r="110" spans="1:8" ht="15.75">
      <c r="A110" s="20">
        <v>214</v>
      </c>
      <c r="B110" s="121"/>
      <c r="C110" s="5">
        <v>64.9</v>
      </c>
      <c r="D110" s="61"/>
      <c r="E110" s="42">
        <v>2</v>
      </c>
      <c r="F110" s="123"/>
      <c r="G110" s="143"/>
      <c r="H110" s="87"/>
    </row>
    <row r="111" spans="1:8" ht="15.75">
      <c r="A111" s="20">
        <v>220</v>
      </c>
      <c r="B111" s="121"/>
      <c r="C111" s="5">
        <v>128.1</v>
      </c>
      <c r="D111" s="42">
        <v>240</v>
      </c>
      <c r="E111" s="42">
        <v>3</v>
      </c>
      <c r="F111" s="123"/>
      <c r="G111" s="143"/>
      <c r="H111" s="87"/>
    </row>
    <row r="112" spans="1:8" ht="15.75">
      <c r="A112" s="20">
        <v>225</v>
      </c>
      <c r="B112" s="121"/>
      <c r="C112" s="5">
        <v>50.7</v>
      </c>
      <c r="D112" s="61"/>
      <c r="E112" s="42">
        <v>2</v>
      </c>
      <c r="F112" s="123"/>
      <c r="G112" s="143"/>
      <c r="H112" s="87"/>
    </row>
    <row r="113" spans="1:8" ht="15.75">
      <c r="A113" s="20">
        <v>231</v>
      </c>
      <c r="B113" s="121"/>
      <c r="C113" s="5">
        <v>50.3</v>
      </c>
      <c r="D113" s="61"/>
      <c r="E113" s="42">
        <v>0</v>
      </c>
      <c r="F113" s="123"/>
      <c r="G113" s="143"/>
      <c r="H113" s="87"/>
    </row>
    <row r="114" spans="1:8" ht="15.75">
      <c r="A114" s="20">
        <v>243</v>
      </c>
      <c r="B114" s="121"/>
      <c r="C114" s="5">
        <v>64.4</v>
      </c>
      <c r="D114" s="61"/>
      <c r="E114" s="42">
        <v>2</v>
      </c>
      <c r="F114" s="123"/>
      <c r="G114" s="143"/>
      <c r="H114" s="87"/>
    </row>
    <row r="115" spans="1:8" ht="15.75">
      <c r="A115" s="20" t="s">
        <v>40</v>
      </c>
      <c r="B115" s="121" t="s">
        <v>39</v>
      </c>
      <c r="C115" s="5">
        <v>68.1</v>
      </c>
      <c r="D115" s="42">
        <v>70</v>
      </c>
      <c r="E115" s="42">
        <v>2</v>
      </c>
      <c r="F115" s="123"/>
      <c r="G115" s="143"/>
      <c r="H115" s="87"/>
    </row>
    <row r="116" spans="1:8" ht="15.75">
      <c r="A116" s="20" t="s">
        <v>41</v>
      </c>
      <c r="B116" s="121"/>
      <c r="C116" s="5">
        <v>69.6</v>
      </c>
      <c r="D116" s="42">
        <v>70</v>
      </c>
      <c r="E116" s="42">
        <v>3</v>
      </c>
      <c r="F116" s="124"/>
      <c r="G116" s="143"/>
      <c r="H116" s="87"/>
    </row>
    <row r="117" spans="1:8" ht="15.75">
      <c r="A117" s="20">
        <v>201</v>
      </c>
      <c r="B117" s="121" t="s">
        <v>15</v>
      </c>
      <c r="C117" s="5">
        <v>37.6</v>
      </c>
      <c r="D117" s="61"/>
      <c r="E117" s="42">
        <v>2</v>
      </c>
      <c r="F117" s="122" t="s">
        <v>211</v>
      </c>
      <c r="G117" s="143" t="s">
        <v>80</v>
      </c>
      <c r="H117" s="87"/>
    </row>
    <row r="118" spans="1:8" ht="15.75">
      <c r="A118" s="20">
        <v>202</v>
      </c>
      <c r="B118" s="121"/>
      <c r="C118" s="5">
        <v>33</v>
      </c>
      <c r="D118" s="61"/>
      <c r="E118" s="42">
        <v>1</v>
      </c>
      <c r="F118" s="123"/>
      <c r="G118" s="143"/>
      <c r="H118" s="87"/>
    </row>
    <row r="119" spans="1:8" ht="15.75">
      <c r="A119" s="20">
        <v>203</v>
      </c>
      <c r="B119" s="121"/>
      <c r="C119" s="5">
        <v>33</v>
      </c>
      <c r="D119" s="61"/>
      <c r="E119" s="42">
        <v>1</v>
      </c>
      <c r="F119" s="123"/>
      <c r="G119" s="143" t="s">
        <v>14</v>
      </c>
      <c r="H119" s="87"/>
    </row>
    <row r="120" spans="1:8" ht="15.75">
      <c r="A120" s="20">
        <v>204</v>
      </c>
      <c r="B120" s="121"/>
      <c r="C120" s="5">
        <v>46.7</v>
      </c>
      <c r="D120" s="61"/>
      <c r="E120" s="42">
        <v>3</v>
      </c>
      <c r="F120" s="123"/>
      <c r="G120" s="143"/>
      <c r="H120" s="87"/>
    </row>
    <row r="121" spans="1:8" ht="15.75">
      <c r="A121" s="20">
        <v>205</v>
      </c>
      <c r="B121" s="121"/>
      <c r="C121" s="5">
        <v>31.3</v>
      </c>
      <c r="D121" s="61"/>
      <c r="E121" s="42">
        <v>1</v>
      </c>
      <c r="F121" s="123"/>
      <c r="G121" s="143"/>
      <c r="H121" s="87"/>
    </row>
    <row r="122" spans="1:8" ht="15.75">
      <c r="A122" s="20">
        <v>206</v>
      </c>
      <c r="B122" s="121"/>
      <c r="C122" s="5">
        <v>25.6</v>
      </c>
      <c r="D122" s="61"/>
      <c r="E122" s="42">
        <v>1</v>
      </c>
      <c r="F122" s="123"/>
      <c r="G122" s="143"/>
      <c r="H122" s="87"/>
    </row>
    <row r="123" spans="1:8" ht="15.75">
      <c r="A123" s="20">
        <v>207</v>
      </c>
      <c r="B123" s="121"/>
      <c r="C123" s="5">
        <v>20.4</v>
      </c>
      <c r="D123" s="61"/>
      <c r="E123" s="42">
        <v>1</v>
      </c>
      <c r="F123" s="123"/>
      <c r="G123" s="143"/>
      <c r="H123" s="87"/>
    </row>
    <row r="124" spans="1:8" ht="15.75">
      <c r="A124" s="20">
        <v>208</v>
      </c>
      <c r="B124" s="121"/>
      <c r="C124" s="5">
        <v>24.1</v>
      </c>
      <c r="D124" s="61"/>
      <c r="E124" s="42">
        <v>1</v>
      </c>
      <c r="F124" s="123"/>
      <c r="G124" s="143"/>
      <c r="H124" s="87"/>
    </row>
    <row r="125" spans="1:8" ht="15.75">
      <c r="A125" s="20">
        <v>209</v>
      </c>
      <c r="B125" s="121"/>
      <c r="C125" s="5">
        <v>30.9</v>
      </c>
      <c r="D125" s="61"/>
      <c r="E125" s="42">
        <v>1</v>
      </c>
      <c r="F125" s="123"/>
      <c r="G125" s="78" t="s">
        <v>80</v>
      </c>
      <c r="H125" s="87"/>
    </row>
    <row r="126" spans="1:8" ht="15.75">
      <c r="A126" s="20">
        <v>210</v>
      </c>
      <c r="B126" s="121"/>
      <c r="C126" s="5">
        <v>24.1</v>
      </c>
      <c r="D126" s="61"/>
      <c r="E126" s="42">
        <v>1</v>
      </c>
      <c r="F126" s="123"/>
      <c r="G126" s="143" t="s">
        <v>14</v>
      </c>
      <c r="H126" s="87"/>
    </row>
    <row r="127" spans="1:8" ht="15.75">
      <c r="A127" s="20">
        <v>211</v>
      </c>
      <c r="B127" s="121"/>
      <c r="C127" s="5">
        <v>24</v>
      </c>
      <c r="D127" s="61"/>
      <c r="E127" s="42">
        <v>2</v>
      </c>
      <c r="F127" s="123"/>
      <c r="G127" s="143"/>
      <c r="H127" s="87"/>
    </row>
    <row r="128" spans="1:8" ht="15.75">
      <c r="A128" s="20">
        <v>212</v>
      </c>
      <c r="B128" s="121"/>
      <c r="C128" s="5">
        <v>28.7</v>
      </c>
      <c r="D128" s="61"/>
      <c r="E128" s="42">
        <v>0</v>
      </c>
      <c r="F128" s="123"/>
      <c r="G128" s="143"/>
      <c r="H128" s="87"/>
    </row>
    <row r="129" spans="1:8" ht="15.75">
      <c r="A129" s="20">
        <v>215</v>
      </c>
      <c r="B129" s="121"/>
      <c r="C129" s="5">
        <v>20.8</v>
      </c>
      <c r="D129" s="61"/>
      <c r="E129" s="42">
        <v>1</v>
      </c>
      <c r="F129" s="123"/>
      <c r="G129" s="143"/>
      <c r="H129" s="87"/>
    </row>
    <row r="130" spans="1:8" ht="15.75">
      <c r="A130" s="20">
        <v>216</v>
      </c>
      <c r="B130" s="121"/>
      <c r="C130" s="5">
        <v>20.2</v>
      </c>
      <c r="D130" s="61"/>
      <c r="E130" s="42">
        <v>0</v>
      </c>
      <c r="F130" s="123"/>
      <c r="G130" s="78" t="s">
        <v>80</v>
      </c>
      <c r="H130" s="87"/>
    </row>
    <row r="131" spans="1:8" ht="15.75">
      <c r="A131" s="20">
        <v>217</v>
      </c>
      <c r="B131" s="121"/>
      <c r="C131" s="5">
        <v>22.4</v>
      </c>
      <c r="D131" s="61"/>
      <c r="E131" s="42">
        <v>1</v>
      </c>
      <c r="F131" s="123"/>
      <c r="G131" s="78" t="s">
        <v>12</v>
      </c>
      <c r="H131" s="87"/>
    </row>
    <row r="132" spans="1:8" ht="15.75">
      <c r="A132" s="20">
        <v>218</v>
      </c>
      <c r="B132" s="121"/>
      <c r="C132" s="5">
        <v>8.2</v>
      </c>
      <c r="D132" s="61"/>
      <c r="E132" s="42">
        <v>1</v>
      </c>
      <c r="F132" s="123"/>
      <c r="G132" s="143" t="s">
        <v>80</v>
      </c>
      <c r="H132" s="87"/>
    </row>
    <row r="133" spans="1:8" ht="15.75">
      <c r="A133" s="20">
        <v>219</v>
      </c>
      <c r="B133" s="121"/>
      <c r="C133" s="5">
        <v>37.6</v>
      </c>
      <c r="D133" s="61"/>
      <c r="E133" s="42">
        <v>2</v>
      </c>
      <c r="F133" s="123"/>
      <c r="G133" s="143"/>
      <c r="H133" s="87"/>
    </row>
    <row r="134" spans="1:8" ht="15.75">
      <c r="A134" s="20">
        <v>221</v>
      </c>
      <c r="B134" s="121"/>
      <c r="C134" s="5">
        <v>14</v>
      </c>
      <c r="D134" s="61"/>
      <c r="E134" s="42">
        <v>1</v>
      </c>
      <c r="F134" s="123"/>
      <c r="G134" s="143" t="s">
        <v>12</v>
      </c>
      <c r="H134" s="87"/>
    </row>
    <row r="135" spans="1:8" ht="15.75">
      <c r="A135" s="20">
        <v>222</v>
      </c>
      <c r="B135" s="121"/>
      <c r="C135" s="5">
        <v>26.8</v>
      </c>
      <c r="D135" s="61"/>
      <c r="E135" s="42">
        <v>1</v>
      </c>
      <c r="F135" s="123"/>
      <c r="G135" s="143"/>
      <c r="H135" s="87"/>
    </row>
    <row r="136" spans="1:8" ht="15.75">
      <c r="A136" s="20">
        <v>223</v>
      </c>
      <c r="B136" s="121"/>
      <c r="C136" s="5">
        <v>19.9</v>
      </c>
      <c r="D136" s="61"/>
      <c r="E136" s="42">
        <v>2</v>
      </c>
      <c r="F136" s="123"/>
      <c r="G136" s="143"/>
      <c r="H136" s="87"/>
    </row>
    <row r="137" spans="1:8" ht="15.75">
      <c r="A137" s="20">
        <v>224</v>
      </c>
      <c r="B137" s="121"/>
      <c r="C137" s="5">
        <v>18.4</v>
      </c>
      <c r="D137" s="61"/>
      <c r="E137" s="42">
        <v>1</v>
      </c>
      <c r="F137" s="123"/>
      <c r="G137" s="143"/>
      <c r="H137" s="87"/>
    </row>
    <row r="138" spans="1:8" ht="15.75">
      <c r="A138" s="20">
        <v>226</v>
      </c>
      <c r="B138" s="121"/>
      <c r="C138" s="5">
        <v>37.3</v>
      </c>
      <c r="D138" s="61"/>
      <c r="E138" s="42">
        <v>2</v>
      </c>
      <c r="F138" s="123"/>
      <c r="G138" s="96" t="s">
        <v>80</v>
      </c>
      <c r="H138" s="87"/>
    </row>
    <row r="139" spans="1:8" ht="15.75">
      <c r="A139" s="20">
        <v>227</v>
      </c>
      <c r="B139" s="121"/>
      <c r="C139" s="5">
        <v>21.8</v>
      </c>
      <c r="D139" s="61"/>
      <c r="E139" s="42">
        <v>1</v>
      </c>
      <c r="F139" s="123"/>
      <c r="G139" s="171" t="s">
        <v>14</v>
      </c>
      <c r="H139" s="87"/>
    </row>
    <row r="140" spans="1:8" ht="15.75">
      <c r="A140" s="20">
        <v>228</v>
      </c>
      <c r="B140" s="121"/>
      <c r="C140" s="5">
        <v>28.4</v>
      </c>
      <c r="D140" s="61"/>
      <c r="E140" s="42">
        <v>2</v>
      </c>
      <c r="F140" s="123"/>
      <c r="G140" s="172"/>
      <c r="H140" s="87"/>
    </row>
    <row r="141" spans="1:8" ht="15.75">
      <c r="A141" s="20">
        <v>229</v>
      </c>
      <c r="B141" s="121"/>
      <c r="C141" s="5">
        <v>46.7</v>
      </c>
      <c r="D141" s="61"/>
      <c r="E141" s="42">
        <v>2</v>
      </c>
      <c r="F141" s="123"/>
      <c r="G141" s="143" t="s">
        <v>80</v>
      </c>
      <c r="H141" s="87"/>
    </row>
    <row r="142" spans="1:8" ht="15.75">
      <c r="A142" s="20">
        <v>230</v>
      </c>
      <c r="B142" s="121"/>
      <c r="C142" s="5">
        <v>25.3</v>
      </c>
      <c r="D142" s="61"/>
      <c r="E142" s="42">
        <v>1</v>
      </c>
      <c r="F142" s="123"/>
      <c r="G142" s="143"/>
      <c r="H142" s="87"/>
    </row>
    <row r="143" spans="1:8" ht="15.75">
      <c r="A143" s="20">
        <v>232</v>
      </c>
      <c r="B143" s="121"/>
      <c r="C143" s="5">
        <v>23.9</v>
      </c>
      <c r="D143" s="61"/>
      <c r="E143" s="42">
        <v>1</v>
      </c>
      <c r="F143" s="123"/>
      <c r="G143" s="143" t="s">
        <v>14</v>
      </c>
      <c r="H143" s="87"/>
    </row>
    <row r="144" spans="1:8" ht="15.75">
      <c r="A144" s="20">
        <v>233</v>
      </c>
      <c r="B144" s="121"/>
      <c r="C144" s="5">
        <v>6.3</v>
      </c>
      <c r="D144" s="61"/>
      <c r="E144" s="42">
        <v>1</v>
      </c>
      <c r="F144" s="123"/>
      <c r="G144" s="143"/>
      <c r="H144" s="87"/>
    </row>
    <row r="145" spans="1:8" ht="15.75">
      <c r="A145" s="20">
        <v>234</v>
      </c>
      <c r="B145" s="121"/>
      <c r="C145" s="5">
        <v>22.1</v>
      </c>
      <c r="D145" s="61"/>
      <c r="E145" s="42">
        <v>0</v>
      </c>
      <c r="F145" s="123"/>
      <c r="G145" s="143"/>
      <c r="H145" s="87"/>
    </row>
    <row r="146" spans="1:8" ht="15.75">
      <c r="A146" s="20">
        <v>235</v>
      </c>
      <c r="B146" s="121"/>
      <c r="C146" s="5">
        <v>22.9</v>
      </c>
      <c r="D146" s="61"/>
      <c r="E146" s="42">
        <v>0</v>
      </c>
      <c r="F146" s="123"/>
      <c r="G146" s="143"/>
      <c r="H146" s="87"/>
    </row>
    <row r="147" spans="1:8" ht="15.75">
      <c r="A147" s="20">
        <v>236</v>
      </c>
      <c r="B147" s="121"/>
      <c r="C147" s="5">
        <v>23.1</v>
      </c>
      <c r="D147" s="61"/>
      <c r="E147" s="42">
        <v>0</v>
      </c>
      <c r="F147" s="123"/>
      <c r="G147" s="143"/>
      <c r="H147" s="87"/>
    </row>
    <row r="148" spans="1:8" ht="15.75">
      <c r="A148" s="20">
        <v>237</v>
      </c>
      <c r="B148" s="121"/>
      <c r="C148" s="5">
        <v>22.8</v>
      </c>
      <c r="D148" s="61"/>
      <c r="E148" s="42">
        <v>1</v>
      </c>
      <c r="F148" s="123"/>
      <c r="G148" s="143"/>
      <c r="H148" s="87"/>
    </row>
    <row r="149" spans="1:8" ht="15.75">
      <c r="A149" s="20">
        <v>238</v>
      </c>
      <c r="B149" s="121"/>
      <c r="C149" s="5">
        <v>22.8</v>
      </c>
      <c r="D149" s="61"/>
      <c r="E149" s="42">
        <v>2</v>
      </c>
      <c r="F149" s="123"/>
      <c r="G149" s="143"/>
      <c r="H149" s="87"/>
    </row>
    <row r="150" spans="1:8" ht="15.75">
      <c r="A150" s="20">
        <v>239</v>
      </c>
      <c r="B150" s="121"/>
      <c r="C150" s="5">
        <v>20.9</v>
      </c>
      <c r="D150" s="61"/>
      <c r="E150" s="42">
        <v>1</v>
      </c>
      <c r="F150" s="123"/>
      <c r="G150" s="143"/>
      <c r="H150" s="87"/>
    </row>
    <row r="151" spans="1:8" ht="15.75">
      <c r="A151" s="20">
        <v>240</v>
      </c>
      <c r="B151" s="121"/>
      <c r="C151" s="5">
        <v>19.9</v>
      </c>
      <c r="D151" s="61"/>
      <c r="E151" s="42">
        <v>1</v>
      </c>
      <c r="F151" s="123"/>
      <c r="G151" s="143"/>
      <c r="H151" s="87"/>
    </row>
    <row r="152" spans="1:8" ht="15.75">
      <c r="A152" s="20">
        <v>241</v>
      </c>
      <c r="B152" s="121"/>
      <c r="C152" s="5">
        <v>35.2</v>
      </c>
      <c r="D152" s="61"/>
      <c r="E152" s="42">
        <v>2</v>
      </c>
      <c r="F152" s="123"/>
      <c r="G152" s="78" t="s">
        <v>80</v>
      </c>
      <c r="H152" s="87"/>
    </row>
    <row r="153" spans="1:8" ht="15.75">
      <c r="A153" s="20">
        <v>242</v>
      </c>
      <c r="B153" s="121"/>
      <c r="C153" s="5">
        <v>34.3</v>
      </c>
      <c r="D153" s="61"/>
      <c r="E153" s="42">
        <v>1</v>
      </c>
      <c r="F153" s="124"/>
      <c r="G153" s="78" t="s">
        <v>14</v>
      </c>
      <c r="H153" s="87"/>
    </row>
    <row r="154" spans="1:8" ht="15.75">
      <c r="A154" s="20">
        <v>250</v>
      </c>
      <c r="B154" s="121" t="s">
        <v>153</v>
      </c>
      <c r="C154" s="148">
        <v>26.4</v>
      </c>
      <c r="D154" s="61"/>
      <c r="E154" s="42">
        <v>0</v>
      </c>
      <c r="F154" s="122" t="s">
        <v>211</v>
      </c>
      <c r="G154" s="143" t="s">
        <v>20</v>
      </c>
      <c r="H154" s="88"/>
    </row>
    <row r="155" spans="1:8" ht="15.75">
      <c r="A155" s="20" t="s">
        <v>42</v>
      </c>
      <c r="B155" s="121"/>
      <c r="C155" s="148"/>
      <c r="D155" s="61"/>
      <c r="E155" s="42">
        <v>0</v>
      </c>
      <c r="F155" s="123"/>
      <c r="G155" s="143"/>
      <c r="H155" s="88"/>
    </row>
    <row r="156" spans="1:8" ht="15.75">
      <c r="A156" s="20">
        <v>254</v>
      </c>
      <c r="B156" s="121"/>
      <c r="C156" s="148">
        <v>40.6</v>
      </c>
      <c r="D156" s="61"/>
      <c r="E156" s="42">
        <v>0</v>
      </c>
      <c r="F156" s="123"/>
      <c r="G156" s="143"/>
      <c r="H156" s="88"/>
    </row>
    <row r="157" spans="1:8" ht="15.75">
      <c r="A157" s="20">
        <v>257</v>
      </c>
      <c r="B157" s="121"/>
      <c r="C157" s="148"/>
      <c r="D157" s="61"/>
      <c r="E157" s="42">
        <v>0</v>
      </c>
      <c r="F157" s="123"/>
      <c r="G157" s="143"/>
      <c r="H157" s="88"/>
    </row>
    <row r="158" spans="1:8" ht="15.75">
      <c r="A158" s="20" t="s">
        <v>43</v>
      </c>
      <c r="B158" s="121"/>
      <c r="C158" s="5">
        <v>6</v>
      </c>
      <c r="D158" s="61"/>
      <c r="E158" s="42">
        <v>1</v>
      </c>
      <c r="F158" s="123"/>
      <c r="G158" s="143" t="s">
        <v>12</v>
      </c>
      <c r="H158" s="87"/>
    </row>
    <row r="159" spans="1:8" ht="15.75">
      <c r="A159" s="20" t="s">
        <v>44</v>
      </c>
      <c r="B159" s="121"/>
      <c r="C159" s="5">
        <v>5</v>
      </c>
      <c r="D159" s="61"/>
      <c r="E159" s="42">
        <v>1</v>
      </c>
      <c r="F159" s="123"/>
      <c r="G159" s="143"/>
      <c r="H159" s="87"/>
    </row>
    <row r="160" spans="1:8" ht="15.75">
      <c r="A160" s="20" t="s">
        <v>45</v>
      </c>
      <c r="B160" s="121"/>
      <c r="C160" s="5">
        <v>8.1</v>
      </c>
      <c r="D160" s="61"/>
      <c r="E160" s="42">
        <v>0</v>
      </c>
      <c r="F160" s="123"/>
      <c r="G160" s="143" t="s">
        <v>14</v>
      </c>
      <c r="H160" s="87"/>
    </row>
    <row r="161" spans="1:8" ht="15.75">
      <c r="A161" s="20" t="s">
        <v>46</v>
      </c>
      <c r="B161" s="121"/>
      <c r="C161" s="5">
        <v>7.2</v>
      </c>
      <c r="D161" s="61"/>
      <c r="E161" s="42">
        <v>0</v>
      </c>
      <c r="F161" s="123"/>
      <c r="G161" s="143"/>
      <c r="H161" s="87"/>
    </row>
    <row r="162" spans="1:8" ht="15.75">
      <c r="A162" s="76" t="s">
        <v>227</v>
      </c>
      <c r="B162" s="121"/>
      <c r="C162" s="75">
        <v>9.2</v>
      </c>
      <c r="D162" s="61"/>
      <c r="E162" s="73">
        <v>0</v>
      </c>
      <c r="F162" s="123"/>
      <c r="G162" s="143" t="s">
        <v>12</v>
      </c>
      <c r="H162" s="87"/>
    </row>
    <row r="163" spans="1:8" ht="15.75">
      <c r="A163" s="20" t="s">
        <v>47</v>
      </c>
      <c r="B163" s="121"/>
      <c r="C163" s="5">
        <v>9</v>
      </c>
      <c r="D163" s="61"/>
      <c r="E163" s="42">
        <v>1</v>
      </c>
      <c r="F163" s="123"/>
      <c r="G163" s="143"/>
      <c r="H163" s="87"/>
    </row>
    <row r="164" spans="1:8" ht="15.75">
      <c r="A164" s="20" t="s">
        <v>48</v>
      </c>
      <c r="B164" s="121"/>
      <c r="C164" s="5">
        <v>8.2</v>
      </c>
      <c r="D164" s="61"/>
      <c r="E164" s="42">
        <v>0</v>
      </c>
      <c r="F164" s="123"/>
      <c r="G164" s="143"/>
      <c r="H164" s="87"/>
    </row>
    <row r="165" spans="1:8" ht="15.75">
      <c r="A165" s="20" t="s">
        <v>49</v>
      </c>
      <c r="B165" s="121"/>
      <c r="C165" s="5">
        <v>5.8</v>
      </c>
      <c r="D165" s="61"/>
      <c r="E165" s="42">
        <v>0</v>
      </c>
      <c r="F165" s="123"/>
      <c r="G165" s="96" t="s">
        <v>80</v>
      </c>
      <c r="H165" s="87"/>
    </row>
    <row r="166" spans="1:8" ht="15.75">
      <c r="A166" s="20" t="s">
        <v>50</v>
      </c>
      <c r="B166" s="121"/>
      <c r="C166" s="5">
        <v>6.9</v>
      </c>
      <c r="D166" s="61"/>
      <c r="E166" s="42">
        <v>1</v>
      </c>
      <c r="F166" s="123"/>
      <c r="G166" s="96" t="s">
        <v>80</v>
      </c>
      <c r="H166" s="87"/>
    </row>
    <row r="167" spans="1:8" ht="15.75">
      <c r="A167" s="20" t="s">
        <v>51</v>
      </c>
      <c r="B167" s="121"/>
      <c r="C167" s="5">
        <v>6.2</v>
      </c>
      <c r="D167" s="61"/>
      <c r="E167" s="42">
        <v>0</v>
      </c>
      <c r="F167" s="123"/>
      <c r="G167" s="78" t="s">
        <v>80</v>
      </c>
      <c r="H167" s="87"/>
    </row>
    <row r="168" spans="1:8" ht="15.75">
      <c r="A168" s="20" t="s">
        <v>52</v>
      </c>
      <c r="B168" s="121"/>
      <c r="C168" s="5">
        <v>6.2</v>
      </c>
      <c r="D168" s="61"/>
      <c r="E168" s="42">
        <v>0</v>
      </c>
      <c r="F168" s="123"/>
      <c r="G168" s="143" t="s">
        <v>14</v>
      </c>
      <c r="H168" s="87"/>
    </row>
    <row r="169" spans="1:8" ht="15.75">
      <c r="A169" s="20" t="s">
        <v>53</v>
      </c>
      <c r="B169" s="121"/>
      <c r="C169" s="5">
        <v>6.3</v>
      </c>
      <c r="D169" s="61"/>
      <c r="E169" s="42">
        <v>0</v>
      </c>
      <c r="F169" s="123"/>
      <c r="G169" s="143"/>
      <c r="H169" s="87"/>
    </row>
    <row r="170" spans="1:8" ht="15.75">
      <c r="A170" s="20" t="s">
        <v>54</v>
      </c>
      <c r="B170" s="121"/>
      <c r="C170" s="5">
        <v>6</v>
      </c>
      <c r="D170" s="61"/>
      <c r="E170" s="42">
        <v>1</v>
      </c>
      <c r="F170" s="123"/>
      <c r="G170" s="143"/>
      <c r="H170" s="87"/>
    </row>
    <row r="171" spans="1:8" ht="15.75">
      <c r="A171" s="20" t="s">
        <v>55</v>
      </c>
      <c r="B171" s="121"/>
      <c r="C171" s="5">
        <v>6.3</v>
      </c>
      <c r="D171" s="42">
        <v>2.17</v>
      </c>
      <c r="E171" s="42">
        <v>1</v>
      </c>
      <c r="F171" s="123"/>
      <c r="G171" s="143"/>
      <c r="H171" s="87"/>
    </row>
    <row r="172" spans="1:8" ht="15.75">
      <c r="A172" s="20" t="s">
        <v>56</v>
      </c>
      <c r="B172" s="121"/>
      <c r="C172" s="5">
        <v>6.5</v>
      </c>
      <c r="D172" s="61"/>
      <c r="E172" s="42">
        <v>1</v>
      </c>
      <c r="F172" s="123"/>
      <c r="G172" s="143"/>
      <c r="H172" s="87"/>
    </row>
    <row r="173" spans="1:8" ht="15.75">
      <c r="A173" s="20" t="s">
        <v>57</v>
      </c>
      <c r="B173" s="121"/>
      <c r="C173" s="5">
        <v>6.5</v>
      </c>
      <c r="D173" s="61"/>
      <c r="E173" s="42">
        <v>1</v>
      </c>
      <c r="F173" s="123"/>
      <c r="G173" s="143"/>
      <c r="H173" s="87"/>
    </row>
    <row r="174" spans="1:8" ht="15.75">
      <c r="A174" s="20" t="s">
        <v>58</v>
      </c>
      <c r="B174" s="121"/>
      <c r="C174" s="5">
        <v>6.5</v>
      </c>
      <c r="D174" s="61"/>
      <c r="E174" s="42">
        <v>0</v>
      </c>
      <c r="F174" s="123"/>
      <c r="G174" s="143"/>
      <c r="H174" s="87"/>
    </row>
    <row r="175" spans="1:8" ht="15.75">
      <c r="A175" s="20" t="s">
        <v>59</v>
      </c>
      <c r="B175" s="121"/>
      <c r="C175" s="5">
        <v>6</v>
      </c>
      <c r="D175" s="61"/>
      <c r="E175" s="42">
        <v>1</v>
      </c>
      <c r="F175" s="123"/>
      <c r="G175" s="143"/>
      <c r="H175" s="87"/>
    </row>
    <row r="176" spans="1:8" ht="15.75">
      <c r="A176" s="20" t="s">
        <v>60</v>
      </c>
      <c r="B176" s="121"/>
      <c r="C176" s="5">
        <v>5.8</v>
      </c>
      <c r="D176" s="61"/>
      <c r="E176" s="42">
        <v>0</v>
      </c>
      <c r="F176" s="124"/>
      <c r="G176" s="143"/>
      <c r="H176" s="87"/>
    </row>
    <row r="177" spans="1:8" ht="15.75">
      <c r="A177" s="164"/>
      <c r="B177" s="147" t="s">
        <v>156</v>
      </c>
      <c r="C177" s="148">
        <v>892.3</v>
      </c>
      <c r="D177" s="131"/>
      <c r="E177" s="122">
        <v>19</v>
      </c>
      <c r="F177" s="122" t="s">
        <v>213</v>
      </c>
      <c r="G177" s="143" t="s">
        <v>20</v>
      </c>
      <c r="H177" s="162"/>
    </row>
    <row r="178" spans="1:8" ht="15.75">
      <c r="A178" s="164"/>
      <c r="B178" s="147"/>
      <c r="C178" s="148"/>
      <c r="D178" s="139"/>
      <c r="E178" s="123"/>
      <c r="F178" s="123"/>
      <c r="G178" s="143"/>
      <c r="H178" s="165"/>
    </row>
    <row r="179" spans="1:8" ht="15.75">
      <c r="A179" s="164"/>
      <c r="B179" s="147"/>
      <c r="C179" s="148"/>
      <c r="D179" s="132"/>
      <c r="E179" s="124"/>
      <c r="F179" s="123"/>
      <c r="G179" s="143"/>
      <c r="H179" s="163"/>
    </row>
    <row r="180" spans="1:8" ht="15.75">
      <c r="A180" s="140" t="s">
        <v>192</v>
      </c>
      <c r="B180" s="18" t="s">
        <v>201</v>
      </c>
      <c r="C180" s="122">
        <v>33.1</v>
      </c>
      <c r="D180" s="136">
        <v>251.56</v>
      </c>
      <c r="E180" s="136">
        <v>9</v>
      </c>
      <c r="F180" s="123"/>
      <c r="G180" s="143"/>
      <c r="H180" s="162"/>
    </row>
    <row r="181" spans="1:8" ht="15.75">
      <c r="A181" s="141"/>
      <c r="B181" s="18" t="s">
        <v>203</v>
      </c>
      <c r="C181" s="123"/>
      <c r="D181" s="137"/>
      <c r="E181" s="137"/>
      <c r="F181" s="123"/>
      <c r="G181" s="143"/>
      <c r="H181" s="165"/>
    </row>
    <row r="182" spans="1:8" ht="15.75">
      <c r="A182" s="141"/>
      <c r="B182" s="18" t="s">
        <v>204</v>
      </c>
      <c r="C182" s="123"/>
      <c r="D182" s="137"/>
      <c r="E182" s="137"/>
      <c r="F182" s="123"/>
      <c r="G182" s="143"/>
      <c r="H182" s="165"/>
    </row>
    <row r="183" spans="1:8" ht="15.75">
      <c r="A183" s="142"/>
      <c r="B183" s="18" t="s">
        <v>202</v>
      </c>
      <c r="C183" s="124"/>
      <c r="D183" s="138"/>
      <c r="E183" s="138"/>
      <c r="F183" s="123"/>
      <c r="G183" s="143"/>
      <c r="H183" s="163"/>
    </row>
    <row r="184" spans="1:8" ht="15.75">
      <c r="A184" s="20"/>
      <c r="B184" s="16" t="s">
        <v>154</v>
      </c>
      <c r="C184" s="5">
        <v>113.5</v>
      </c>
      <c r="D184" s="61"/>
      <c r="E184" s="42">
        <v>0</v>
      </c>
      <c r="F184" s="123"/>
      <c r="G184" s="143"/>
      <c r="H184" s="87"/>
    </row>
    <row r="185" spans="1:8" ht="15.75">
      <c r="A185" s="20"/>
      <c r="B185" s="16" t="s">
        <v>38</v>
      </c>
      <c r="C185" s="5">
        <v>27.3</v>
      </c>
      <c r="D185" s="61"/>
      <c r="E185" s="42">
        <v>0</v>
      </c>
      <c r="F185" s="124"/>
      <c r="G185" s="143"/>
      <c r="H185" s="87"/>
    </row>
    <row r="186" spans="1:8" s="4" customFormat="1" ht="16.5" thickBot="1">
      <c r="A186" s="25"/>
      <c r="B186" s="19" t="s">
        <v>94</v>
      </c>
      <c r="C186" s="9">
        <f>SUM(C109:C185)</f>
        <v>2781.6000000000004</v>
      </c>
      <c r="D186" s="9">
        <f>SUM(D109:D185)</f>
        <v>633.73</v>
      </c>
      <c r="E186" s="9">
        <f>SUM(E109:E185)</f>
        <v>95</v>
      </c>
      <c r="F186" s="36"/>
      <c r="G186" s="36"/>
      <c r="H186" s="67">
        <f>SUM(H109:H185)</f>
        <v>0</v>
      </c>
    </row>
    <row r="187" spans="1:8" ht="16.5" thickBot="1">
      <c r="A187" s="10"/>
      <c r="B187" s="11"/>
      <c r="C187" s="12"/>
      <c r="D187" s="12"/>
      <c r="E187" s="12"/>
      <c r="F187" s="12"/>
      <c r="G187" s="13"/>
      <c r="H187" s="68"/>
    </row>
    <row r="188" spans="1:8" ht="16.5" thickBot="1">
      <c r="A188" s="133" t="s">
        <v>9</v>
      </c>
      <c r="B188" s="134"/>
      <c r="C188" s="134"/>
      <c r="D188" s="135"/>
      <c r="E188" s="135"/>
      <c r="F188" s="135"/>
      <c r="G188" s="135"/>
      <c r="H188" s="89"/>
    </row>
    <row r="189" spans="1:8" ht="15.75">
      <c r="A189" s="20">
        <v>100</v>
      </c>
      <c r="B189" s="121" t="s">
        <v>11</v>
      </c>
      <c r="C189" s="5">
        <v>384.9</v>
      </c>
      <c r="D189" s="42">
        <v>350</v>
      </c>
      <c r="E189" s="42">
        <v>6</v>
      </c>
      <c r="F189" s="122" t="s">
        <v>211</v>
      </c>
      <c r="G189" s="143" t="s">
        <v>12</v>
      </c>
      <c r="H189" s="90"/>
    </row>
    <row r="190" spans="1:8" ht="15.75">
      <c r="A190" s="20">
        <v>101</v>
      </c>
      <c r="B190" s="121"/>
      <c r="C190" s="5">
        <v>110.5</v>
      </c>
      <c r="D190" s="61"/>
      <c r="E190" s="42">
        <v>5</v>
      </c>
      <c r="F190" s="123"/>
      <c r="G190" s="143"/>
      <c r="H190" s="87"/>
    </row>
    <row r="191" spans="1:8" ht="15.75">
      <c r="A191" s="20">
        <v>103</v>
      </c>
      <c r="B191" s="121"/>
      <c r="C191" s="5">
        <v>93.8</v>
      </c>
      <c r="D191" s="61"/>
      <c r="E191" s="42">
        <v>5</v>
      </c>
      <c r="F191" s="123"/>
      <c r="G191" s="143"/>
      <c r="H191" s="87"/>
    </row>
    <row r="192" spans="1:8" ht="15.75">
      <c r="A192" s="20">
        <v>120</v>
      </c>
      <c r="B192" s="121"/>
      <c r="C192" s="5">
        <v>201.3</v>
      </c>
      <c r="D192" s="61"/>
      <c r="E192" s="42">
        <v>5</v>
      </c>
      <c r="F192" s="124"/>
      <c r="G192" s="53" t="s">
        <v>80</v>
      </c>
      <c r="H192" s="87"/>
    </row>
    <row r="193" spans="1:8" ht="15.75">
      <c r="A193" s="20">
        <v>102</v>
      </c>
      <c r="B193" s="121" t="s">
        <v>239</v>
      </c>
      <c r="C193" s="5">
        <v>46.7</v>
      </c>
      <c r="D193" s="61"/>
      <c r="E193" s="42">
        <v>2</v>
      </c>
      <c r="F193" s="122" t="s">
        <v>211</v>
      </c>
      <c r="G193" s="84" t="s">
        <v>12</v>
      </c>
      <c r="H193" s="87"/>
    </row>
    <row r="194" spans="1:8" ht="15.75">
      <c r="A194" s="20">
        <v>104</v>
      </c>
      <c r="B194" s="121"/>
      <c r="C194" s="5">
        <v>34.8</v>
      </c>
      <c r="D194" s="61"/>
      <c r="E194" s="42">
        <v>1</v>
      </c>
      <c r="F194" s="123"/>
      <c r="G194" s="143" t="s">
        <v>14</v>
      </c>
      <c r="H194" s="87"/>
    </row>
    <row r="195" spans="1:8" ht="15.75">
      <c r="A195" s="20">
        <v>105</v>
      </c>
      <c r="B195" s="121"/>
      <c r="C195" s="5">
        <v>24.1</v>
      </c>
      <c r="D195" s="61"/>
      <c r="E195" s="42">
        <v>0</v>
      </c>
      <c r="F195" s="123"/>
      <c r="G195" s="143"/>
      <c r="H195" s="87"/>
    </row>
    <row r="196" spans="1:8" ht="15.75">
      <c r="A196" s="20">
        <v>106</v>
      </c>
      <c r="B196" s="121"/>
      <c r="C196" s="5">
        <v>23</v>
      </c>
      <c r="D196" s="61"/>
      <c r="E196" s="42">
        <v>2</v>
      </c>
      <c r="F196" s="123"/>
      <c r="G196" s="143"/>
      <c r="H196" s="87"/>
    </row>
    <row r="197" spans="1:8" ht="15.75">
      <c r="A197" s="20">
        <v>107</v>
      </c>
      <c r="B197" s="121"/>
      <c r="C197" s="5">
        <v>24.5</v>
      </c>
      <c r="D197" s="61"/>
      <c r="E197" s="42">
        <v>1</v>
      </c>
      <c r="F197" s="123"/>
      <c r="G197" s="143"/>
      <c r="H197" s="87"/>
    </row>
    <row r="198" spans="1:8" ht="15.75">
      <c r="A198" s="20">
        <v>108</v>
      </c>
      <c r="B198" s="121"/>
      <c r="C198" s="5">
        <v>23.6</v>
      </c>
      <c r="D198" s="61"/>
      <c r="E198" s="42">
        <v>1</v>
      </c>
      <c r="F198" s="123"/>
      <c r="G198" s="143"/>
      <c r="H198" s="87"/>
    </row>
    <row r="199" spans="1:8" ht="15.75">
      <c r="A199" s="20">
        <v>109</v>
      </c>
      <c r="B199" s="121"/>
      <c r="C199" s="5">
        <v>24.1</v>
      </c>
      <c r="D199" s="61"/>
      <c r="E199" s="42">
        <v>1</v>
      </c>
      <c r="F199" s="123"/>
      <c r="G199" s="143"/>
      <c r="H199" s="87"/>
    </row>
    <row r="200" spans="1:8" ht="15.75">
      <c r="A200" s="20">
        <v>110</v>
      </c>
      <c r="B200" s="121"/>
      <c r="C200" s="5">
        <v>22.2</v>
      </c>
      <c r="D200" s="61"/>
      <c r="E200" s="42">
        <v>1</v>
      </c>
      <c r="F200" s="123"/>
      <c r="G200" s="143"/>
      <c r="H200" s="87"/>
    </row>
    <row r="201" spans="1:8" ht="15.75">
      <c r="A201" s="26">
        <v>121</v>
      </c>
      <c r="B201" s="121"/>
      <c r="C201" s="3">
        <v>35.6</v>
      </c>
      <c r="D201" s="61"/>
      <c r="E201" s="43">
        <v>1</v>
      </c>
      <c r="F201" s="123"/>
      <c r="G201" s="143"/>
      <c r="H201" s="87"/>
    </row>
    <row r="202" spans="1:8" ht="15.75">
      <c r="A202" s="20">
        <v>122</v>
      </c>
      <c r="B202" s="121"/>
      <c r="C202" s="5">
        <v>27</v>
      </c>
      <c r="D202" s="61"/>
      <c r="E202" s="42">
        <v>3</v>
      </c>
      <c r="F202" s="123"/>
      <c r="G202" s="78" t="s">
        <v>12</v>
      </c>
      <c r="H202" s="87"/>
    </row>
    <row r="203" spans="1:8" ht="15.75">
      <c r="A203" s="20">
        <v>124</v>
      </c>
      <c r="B203" s="121"/>
      <c r="C203" s="5">
        <v>30</v>
      </c>
      <c r="D203" s="61"/>
      <c r="E203" s="42">
        <v>3</v>
      </c>
      <c r="F203" s="123"/>
      <c r="G203" s="143"/>
      <c r="H203" s="87"/>
    </row>
    <row r="204" spans="1:8" ht="15.75">
      <c r="A204" s="20">
        <v>125</v>
      </c>
      <c r="B204" s="121"/>
      <c r="C204" s="5">
        <v>17</v>
      </c>
      <c r="D204" s="61"/>
      <c r="E204" s="42">
        <v>1</v>
      </c>
      <c r="F204" s="123"/>
      <c r="G204" s="143"/>
      <c r="H204" s="87"/>
    </row>
    <row r="205" spans="1:8" ht="15.75">
      <c r="A205" s="20">
        <v>126</v>
      </c>
      <c r="B205" s="121"/>
      <c r="C205" s="5">
        <v>28.2</v>
      </c>
      <c r="D205" s="61"/>
      <c r="E205" s="42">
        <v>0</v>
      </c>
      <c r="F205" s="123"/>
      <c r="G205" s="78" t="s">
        <v>80</v>
      </c>
      <c r="H205" s="87"/>
    </row>
    <row r="206" spans="1:8" ht="15.75">
      <c r="A206" s="20">
        <v>127</v>
      </c>
      <c r="B206" s="121"/>
      <c r="C206" s="5">
        <v>27.9</v>
      </c>
      <c r="D206" s="61"/>
      <c r="E206" s="42">
        <v>1</v>
      </c>
      <c r="F206" s="123"/>
      <c r="G206" s="143" t="s">
        <v>14</v>
      </c>
      <c r="H206" s="87"/>
    </row>
    <row r="207" spans="1:8" ht="15.75">
      <c r="A207" s="20">
        <v>128</v>
      </c>
      <c r="B207" s="121"/>
      <c r="C207" s="5">
        <v>25</v>
      </c>
      <c r="D207" s="61"/>
      <c r="E207" s="42">
        <v>1</v>
      </c>
      <c r="F207" s="123"/>
      <c r="G207" s="143"/>
      <c r="H207" s="87"/>
    </row>
    <row r="208" spans="1:8" ht="15.75">
      <c r="A208" s="20">
        <v>129</v>
      </c>
      <c r="B208" s="121"/>
      <c r="C208" s="5">
        <v>25.3</v>
      </c>
      <c r="D208" s="61"/>
      <c r="E208" s="42">
        <v>1</v>
      </c>
      <c r="F208" s="123"/>
      <c r="G208" s="143"/>
      <c r="H208" s="87"/>
    </row>
    <row r="209" spans="1:8" ht="15.75">
      <c r="A209" s="20">
        <v>130</v>
      </c>
      <c r="B209" s="121"/>
      <c r="C209" s="5">
        <v>24.2</v>
      </c>
      <c r="D209" s="61"/>
      <c r="E209" s="42">
        <v>1</v>
      </c>
      <c r="F209" s="123"/>
      <c r="G209" s="143"/>
      <c r="H209" s="87"/>
    </row>
    <row r="210" spans="1:8" ht="15.75">
      <c r="A210" s="20">
        <v>131</v>
      </c>
      <c r="B210" s="121"/>
      <c r="C210" s="5">
        <v>24.3</v>
      </c>
      <c r="D210" s="61"/>
      <c r="E210" s="42">
        <v>1</v>
      </c>
      <c r="F210" s="123"/>
      <c r="G210" s="143"/>
      <c r="H210" s="87"/>
    </row>
    <row r="211" spans="1:8" ht="15.75">
      <c r="A211" s="20">
        <v>132</v>
      </c>
      <c r="B211" s="121"/>
      <c r="C211" s="5">
        <v>22.3</v>
      </c>
      <c r="D211" s="61"/>
      <c r="E211" s="42">
        <v>1</v>
      </c>
      <c r="F211" s="123"/>
      <c r="G211" s="143"/>
      <c r="H211" s="87"/>
    </row>
    <row r="212" spans="1:8" ht="15.75">
      <c r="A212" s="20">
        <v>133</v>
      </c>
      <c r="B212" s="121"/>
      <c r="C212" s="5">
        <v>22.1</v>
      </c>
      <c r="D212" s="61"/>
      <c r="E212" s="42">
        <v>1</v>
      </c>
      <c r="F212" s="123"/>
      <c r="G212" s="143"/>
      <c r="H212" s="87"/>
    </row>
    <row r="213" spans="1:8" ht="15.75">
      <c r="A213" s="20">
        <v>134</v>
      </c>
      <c r="B213" s="121"/>
      <c r="C213" s="5">
        <v>22.9</v>
      </c>
      <c r="D213" s="61"/>
      <c r="E213" s="42">
        <v>1</v>
      </c>
      <c r="F213" s="123"/>
      <c r="G213" s="143"/>
      <c r="H213" s="87"/>
    </row>
    <row r="214" spans="1:8" ht="15.75">
      <c r="A214" s="20">
        <v>135</v>
      </c>
      <c r="B214" s="121"/>
      <c r="C214" s="5">
        <v>23.1</v>
      </c>
      <c r="D214" s="61"/>
      <c r="E214" s="42">
        <v>1</v>
      </c>
      <c r="F214" s="123"/>
      <c r="G214" s="143"/>
      <c r="H214" s="87"/>
    </row>
    <row r="215" spans="1:8" ht="15.75">
      <c r="A215" s="20">
        <v>136</v>
      </c>
      <c r="B215" s="121"/>
      <c r="C215" s="5">
        <v>22.8</v>
      </c>
      <c r="D215" s="61"/>
      <c r="E215" s="42">
        <v>2</v>
      </c>
      <c r="F215" s="123"/>
      <c r="G215" s="143"/>
      <c r="H215" s="87"/>
    </row>
    <row r="216" spans="1:8" ht="15.75">
      <c r="A216" s="20">
        <v>137</v>
      </c>
      <c r="B216" s="121"/>
      <c r="C216" s="5">
        <v>22.5</v>
      </c>
      <c r="D216" s="61"/>
      <c r="E216" s="42">
        <v>0</v>
      </c>
      <c r="F216" s="123"/>
      <c r="G216" s="143"/>
      <c r="H216" s="87"/>
    </row>
    <row r="217" spans="1:8" ht="15.75">
      <c r="A217" s="20">
        <v>138</v>
      </c>
      <c r="B217" s="121"/>
      <c r="C217" s="5">
        <v>20.5</v>
      </c>
      <c r="D217" s="61"/>
      <c r="E217" s="42">
        <v>1</v>
      </c>
      <c r="F217" s="123"/>
      <c r="G217" s="143"/>
      <c r="H217" s="87"/>
    </row>
    <row r="218" spans="1:8" ht="15.75">
      <c r="A218" s="20">
        <v>139</v>
      </c>
      <c r="B218" s="121"/>
      <c r="C218" s="5">
        <v>20.3</v>
      </c>
      <c r="D218" s="61"/>
      <c r="E218" s="42">
        <v>0</v>
      </c>
      <c r="F218" s="123"/>
      <c r="G218" s="143"/>
      <c r="H218" s="87"/>
    </row>
    <row r="219" spans="1:8" ht="15.75">
      <c r="A219" s="20">
        <v>140</v>
      </c>
      <c r="B219" s="121"/>
      <c r="C219" s="5">
        <v>26.6</v>
      </c>
      <c r="D219" s="61"/>
      <c r="E219" s="42">
        <v>0</v>
      </c>
      <c r="F219" s="123"/>
      <c r="G219" s="143"/>
      <c r="H219" s="87"/>
    </row>
    <row r="220" spans="1:8" ht="15.75">
      <c r="A220" s="20">
        <v>141</v>
      </c>
      <c r="B220" s="121"/>
      <c r="C220" s="5">
        <v>27</v>
      </c>
      <c r="D220" s="61"/>
      <c r="E220" s="42">
        <v>1</v>
      </c>
      <c r="F220" s="123"/>
      <c r="G220" s="78" t="s">
        <v>12</v>
      </c>
      <c r="H220" s="87"/>
    </row>
    <row r="221" spans="1:8" ht="15.75">
      <c r="A221" s="20">
        <v>142</v>
      </c>
      <c r="B221" s="121"/>
      <c r="C221" s="5">
        <v>31.6</v>
      </c>
      <c r="D221" s="61"/>
      <c r="E221" s="42">
        <v>1</v>
      </c>
      <c r="F221" s="123"/>
      <c r="G221" s="78" t="s">
        <v>14</v>
      </c>
      <c r="H221" s="87"/>
    </row>
    <row r="222" spans="1:8" ht="15.75">
      <c r="A222" s="20">
        <v>143</v>
      </c>
      <c r="B222" s="121"/>
      <c r="C222" s="5">
        <v>31.2</v>
      </c>
      <c r="D222" s="61"/>
      <c r="E222" s="42">
        <v>2</v>
      </c>
      <c r="F222" s="124"/>
      <c r="G222" s="78" t="s">
        <v>80</v>
      </c>
      <c r="H222" s="87"/>
    </row>
    <row r="223" spans="1:8" ht="15.75">
      <c r="A223" s="20" t="s">
        <v>74</v>
      </c>
      <c r="B223" s="121" t="s">
        <v>153</v>
      </c>
      <c r="C223" s="5">
        <v>6.5</v>
      </c>
      <c r="D223" s="61"/>
      <c r="E223" s="42">
        <v>1</v>
      </c>
      <c r="F223" s="122" t="s">
        <v>211</v>
      </c>
      <c r="G223" s="143" t="s">
        <v>20</v>
      </c>
      <c r="H223" s="87"/>
    </row>
    <row r="224" spans="1:8" ht="15.75">
      <c r="A224" s="20">
        <v>150</v>
      </c>
      <c r="B224" s="121"/>
      <c r="C224" s="5">
        <v>26</v>
      </c>
      <c r="D224" s="61"/>
      <c r="E224" s="42">
        <v>0</v>
      </c>
      <c r="F224" s="123"/>
      <c r="G224" s="143"/>
      <c r="H224" s="87"/>
    </row>
    <row r="225" spans="1:8" ht="15.75">
      <c r="A225" s="20" t="s">
        <v>61</v>
      </c>
      <c r="B225" s="121"/>
      <c r="C225" s="5">
        <v>5.3</v>
      </c>
      <c r="D225" s="61"/>
      <c r="E225" s="42">
        <v>1</v>
      </c>
      <c r="F225" s="123"/>
      <c r="G225" s="143" t="s">
        <v>12</v>
      </c>
      <c r="H225" s="87"/>
    </row>
    <row r="226" spans="1:8" ht="15.75">
      <c r="A226" s="20" t="s">
        <v>62</v>
      </c>
      <c r="B226" s="121"/>
      <c r="C226" s="5">
        <v>6.4</v>
      </c>
      <c r="D226" s="61"/>
      <c r="E226" s="42">
        <v>0</v>
      </c>
      <c r="F226" s="123"/>
      <c r="G226" s="143"/>
      <c r="H226" s="87"/>
    </row>
    <row r="227" spans="1:8" ht="15.75">
      <c r="A227" s="20" t="s">
        <v>95</v>
      </c>
      <c r="B227" s="121"/>
      <c r="C227" s="5">
        <v>15</v>
      </c>
      <c r="D227" s="61"/>
      <c r="E227" s="42">
        <v>1</v>
      </c>
      <c r="F227" s="123"/>
      <c r="G227" s="143"/>
      <c r="H227" s="87"/>
    </row>
    <row r="228" spans="1:8" ht="15.75">
      <c r="A228" s="20" t="s">
        <v>63</v>
      </c>
      <c r="B228" s="121"/>
      <c r="C228" s="5">
        <v>6.9</v>
      </c>
      <c r="D228" s="61"/>
      <c r="E228" s="42">
        <v>1</v>
      </c>
      <c r="F228" s="123"/>
      <c r="G228" s="78" t="s">
        <v>80</v>
      </c>
      <c r="H228" s="87"/>
    </row>
    <row r="229" spans="1:8" ht="15.75">
      <c r="A229" s="20" t="s">
        <v>64</v>
      </c>
      <c r="B229" s="121"/>
      <c r="C229" s="5">
        <v>8.9</v>
      </c>
      <c r="D229" s="61"/>
      <c r="E229" s="42">
        <v>0</v>
      </c>
      <c r="F229" s="123"/>
      <c r="G229" s="143" t="s">
        <v>12</v>
      </c>
      <c r="H229" s="87"/>
    </row>
    <row r="230" spans="1:8" ht="15.75">
      <c r="A230" s="20" t="s">
        <v>79</v>
      </c>
      <c r="B230" s="121"/>
      <c r="C230" s="5">
        <v>8.6</v>
      </c>
      <c r="D230" s="61"/>
      <c r="E230" s="42">
        <v>0</v>
      </c>
      <c r="F230" s="123"/>
      <c r="G230" s="143"/>
      <c r="H230" s="87"/>
    </row>
    <row r="231" spans="1:12" ht="15.75">
      <c r="A231" s="20" t="s">
        <v>65</v>
      </c>
      <c r="B231" s="121"/>
      <c r="C231" s="5">
        <v>7.2</v>
      </c>
      <c r="D231" s="61"/>
      <c r="E231" s="42">
        <v>0</v>
      </c>
      <c r="F231" s="123"/>
      <c r="G231" s="143"/>
      <c r="H231" s="87"/>
      <c r="L231" s="15"/>
    </row>
    <row r="232" spans="1:12" ht="15.75">
      <c r="A232" s="20" t="s">
        <v>66</v>
      </c>
      <c r="B232" s="121"/>
      <c r="C232" s="5">
        <v>6.8</v>
      </c>
      <c r="D232" s="61"/>
      <c r="E232" s="42">
        <v>0</v>
      </c>
      <c r="F232" s="123"/>
      <c r="G232" s="143"/>
      <c r="H232" s="87"/>
      <c r="L232" s="15"/>
    </row>
    <row r="233" spans="1:12" ht="15.75">
      <c r="A233" s="20" t="s">
        <v>67</v>
      </c>
      <c r="B233" s="121"/>
      <c r="C233" s="5">
        <v>6.1</v>
      </c>
      <c r="D233" s="61"/>
      <c r="E233" s="42">
        <v>0</v>
      </c>
      <c r="F233" s="123"/>
      <c r="G233" s="143"/>
      <c r="H233" s="87"/>
      <c r="L233" s="15"/>
    </row>
    <row r="234" spans="1:12" ht="15.75">
      <c r="A234" s="20" t="s">
        <v>68</v>
      </c>
      <c r="B234" s="121"/>
      <c r="C234" s="5">
        <v>6.3</v>
      </c>
      <c r="D234" s="61"/>
      <c r="E234" s="42">
        <v>0</v>
      </c>
      <c r="F234" s="123"/>
      <c r="G234" s="143"/>
      <c r="H234" s="87"/>
      <c r="L234" s="14"/>
    </row>
    <row r="235" spans="1:8" ht="15.75">
      <c r="A235" s="20" t="s">
        <v>69</v>
      </c>
      <c r="B235" s="121"/>
      <c r="C235" s="5">
        <v>6.4</v>
      </c>
      <c r="D235" s="61"/>
      <c r="E235" s="42">
        <v>0</v>
      </c>
      <c r="F235" s="123"/>
      <c r="G235" s="143"/>
      <c r="H235" s="87"/>
    </row>
    <row r="236" spans="1:8" ht="15.75">
      <c r="A236" s="20" t="s">
        <v>70</v>
      </c>
      <c r="B236" s="121"/>
      <c r="C236" s="5">
        <v>6</v>
      </c>
      <c r="D236" s="61"/>
      <c r="E236" s="42">
        <v>0</v>
      </c>
      <c r="F236" s="123"/>
      <c r="G236" s="143"/>
      <c r="H236" s="87"/>
    </row>
    <row r="237" spans="1:12" ht="15.75">
      <c r="A237" s="20" t="s">
        <v>71</v>
      </c>
      <c r="B237" s="121"/>
      <c r="C237" s="5">
        <v>6.3</v>
      </c>
      <c r="D237" s="61"/>
      <c r="E237" s="42">
        <v>1</v>
      </c>
      <c r="F237" s="123"/>
      <c r="G237" s="143"/>
      <c r="H237" s="87"/>
      <c r="L237" s="15"/>
    </row>
    <row r="238" spans="1:12" ht="15.75">
      <c r="A238" s="20" t="s">
        <v>72</v>
      </c>
      <c r="B238" s="121"/>
      <c r="C238" s="5">
        <v>6.5</v>
      </c>
      <c r="D238" s="61"/>
      <c r="E238" s="42">
        <v>0</v>
      </c>
      <c r="F238" s="123"/>
      <c r="G238" s="143"/>
      <c r="H238" s="87"/>
      <c r="L238" s="15"/>
    </row>
    <row r="239" spans="1:12" ht="15.75">
      <c r="A239" s="20" t="s">
        <v>73</v>
      </c>
      <c r="B239" s="121"/>
      <c r="C239" s="5">
        <v>6.5</v>
      </c>
      <c r="D239" s="61"/>
      <c r="E239" s="42">
        <v>1</v>
      </c>
      <c r="F239" s="123"/>
      <c r="G239" s="78" t="s">
        <v>14</v>
      </c>
      <c r="H239" s="87"/>
      <c r="L239" s="15"/>
    </row>
    <row r="240" spans="1:12" ht="15.75">
      <c r="A240" s="20" t="s">
        <v>75</v>
      </c>
      <c r="B240" s="121"/>
      <c r="C240" s="5">
        <v>5.9</v>
      </c>
      <c r="D240" s="61"/>
      <c r="E240" s="42">
        <v>1</v>
      </c>
      <c r="F240" s="123"/>
      <c r="G240" s="84" t="s">
        <v>12</v>
      </c>
      <c r="H240" s="87"/>
      <c r="L240" s="14"/>
    </row>
    <row r="241" spans="1:8" ht="15.75">
      <c r="A241" s="20" t="s">
        <v>76</v>
      </c>
      <c r="B241" s="121"/>
      <c r="C241" s="5">
        <v>5.9</v>
      </c>
      <c r="D241" s="61"/>
      <c r="E241" s="42">
        <v>1</v>
      </c>
      <c r="F241" s="123"/>
      <c r="G241" s="153" t="s">
        <v>14</v>
      </c>
      <c r="H241" s="87"/>
    </row>
    <row r="242" spans="1:8" ht="15.75">
      <c r="A242" s="20" t="s">
        <v>77</v>
      </c>
      <c r="B242" s="121"/>
      <c r="C242" s="5">
        <v>7.9</v>
      </c>
      <c r="D242" s="61"/>
      <c r="E242" s="42">
        <v>1</v>
      </c>
      <c r="F242" s="123"/>
      <c r="G242" s="154"/>
      <c r="H242" s="87"/>
    </row>
    <row r="243" spans="1:8" ht="15.75">
      <c r="A243" s="20" t="s">
        <v>78</v>
      </c>
      <c r="B243" s="121"/>
      <c r="C243" s="5">
        <v>7.5</v>
      </c>
      <c r="D243" s="61"/>
      <c r="E243" s="42">
        <v>0</v>
      </c>
      <c r="F243" s="124"/>
      <c r="G243" s="155"/>
      <c r="H243" s="87"/>
    </row>
    <row r="244" spans="1:8" ht="31.5">
      <c r="A244" s="20"/>
      <c r="B244" s="27" t="s">
        <v>156</v>
      </c>
      <c r="C244" s="5">
        <v>937.5</v>
      </c>
      <c r="D244" s="61"/>
      <c r="E244" s="42">
        <v>17</v>
      </c>
      <c r="F244" s="122" t="s">
        <v>213</v>
      </c>
      <c r="G244" s="143" t="s">
        <v>20</v>
      </c>
      <c r="H244" s="87"/>
    </row>
    <row r="245" spans="1:8" ht="15.75">
      <c r="A245" s="140" t="s">
        <v>192</v>
      </c>
      <c r="B245" s="18" t="s">
        <v>228</v>
      </c>
      <c r="C245" s="122">
        <v>74.8</v>
      </c>
      <c r="D245" s="136">
        <v>261.9</v>
      </c>
      <c r="E245" s="136">
        <v>9</v>
      </c>
      <c r="F245" s="123"/>
      <c r="G245" s="143"/>
      <c r="H245" s="162"/>
    </row>
    <row r="246" spans="1:8" ht="15.75">
      <c r="A246" s="141"/>
      <c r="B246" s="18" t="s">
        <v>205</v>
      </c>
      <c r="C246" s="123"/>
      <c r="D246" s="137"/>
      <c r="E246" s="137"/>
      <c r="F246" s="123"/>
      <c r="G246" s="143"/>
      <c r="H246" s="165"/>
    </row>
    <row r="247" spans="1:8" ht="15.75">
      <c r="A247" s="141"/>
      <c r="B247" s="18" t="s">
        <v>200</v>
      </c>
      <c r="C247" s="123"/>
      <c r="D247" s="137"/>
      <c r="E247" s="137"/>
      <c r="F247" s="123"/>
      <c r="G247" s="143"/>
      <c r="H247" s="165"/>
    </row>
    <row r="248" spans="1:8" ht="15.75">
      <c r="A248" s="142"/>
      <c r="B248" s="18" t="s">
        <v>198</v>
      </c>
      <c r="C248" s="124"/>
      <c r="D248" s="138"/>
      <c r="E248" s="138"/>
      <c r="F248" s="124"/>
      <c r="G248" s="143"/>
      <c r="H248" s="163"/>
    </row>
    <row r="249" spans="1:8" ht="15.75">
      <c r="A249" s="80"/>
      <c r="B249" s="92" t="s">
        <v>237</v>
      </c>
      <c r="C249" s="79">
        <v>155.6</v>
      </c>
      <c r="D249" s="93"/>
      <c r="E249" s="93"/>
      <c r="F249" s="79" t="s">
        <v>212</v>
      </c>
      <c r="G249" s="143"/>
      <c r="H249" s="94"/>
    </row>
    <row r="250" spans="1:8" ht="15.75">
      <c r="A250" s="55"/>
      <c r="B250" s="59" t="s">
        <v>38</v>
      </c>
      <c r="C250" s="54">
        <v>83.2</v>
      </c>
      <c r="D250" s="62"/>
      <c r="E250" s="51">
        <v>0</v>
      </c>
      <c r="F250" s="54" t="s">
        <v>213</v>
      </c>
      <c r="G250" s="143"/>
      <c r="H250" s="91"/>
    </row>
    <row r="251" spans="1:8" s="4" customFormat="1" ht="16.5" thickBot="1">
      <c r="A251" s="28"/>
      <c r="B251" s="29" t="s">
        <v>96</v>
      </c>
      <c r="C251" s="7">
        <f>SUM(C189:C250)</f>
        <v>2990.9</v>
      </c>
      <c r="D251" s="7">
        <f>SUM(D189:D250)</f>
        <v>611.9</v>
      </c>
      <c r="E251" s="7">
        <f>SUM(E189:E250)</f>
        <v>89</v>
      </c>
      <c r="F251" s="37"/>
      <c r="G251" s="37"/>
      <c r="H251" s="67">
        <f>SUM(H189:H250)</f>
        <v>0</v>
      </c>
    </row>
    <row r="252" spans="1:8" ht="16.5" thickBot="1">
      <c r="A252" s="159"/>
      <c r="B252" s="160"/>
      <c r="C252" s="160"/>
      <c r="D252" s="160"/>
      <c r="E252" s="160"/>
      <c r="F252" s="160"/>
      <c r="G252" s="161"/>
      <c r="H252" s="68"/>
    </row>
    <row r="253" spans="1:8" ht="15.75">
      <c r="A253" s="133" t="s">
        <v>3</v>
      </c>
      <c r="B253" s="134"/>
      <c r="C253" s="134"/>
      <c r="D253" s="135"/>
      <c r="E253" s="135"/>
      <c r="F253" s="135"/>
      <c r="G253" s="135"/>
      <c r="H253" s="63"/>
    </row>
    <row r="254" spans="1:8" ht="15.75">
      <c r="A254" s="30" t="s">
        <v>97</v>
      </c>
      <c r="B254" s="16" t="s">
        <v>11</v>
      </c>
      <c r="C254" s="5">
        <v>66.5</v>
      </c>
      <c r="D254" s="61"/>
      <c r="E254" s="42">
        <v>0</v>
      </c>
      <c r="F254" s="56" t="s">
        <v>211</v>
      </c>
      <c r="G254" s="35" t="s">
        <v>12</v>
      </c>
      <c r="H254" s="87"/>
    </row>
    <row r="255" spans="1:8" ht="15.75">
      <c r="A255" s="152" t="s">
        <v>166</v>
      </c>
      <c r="B255" s="16" t="s">
        <v>165</v>
      </c>
      <c r="C255" s="5">
        <v>456.1</v>
      </c>
      <c r="D255" s="61"/>
      <c r="E255" s="42">
        <v>7</v>
      </c>
      <c r="F255" s="122" t="s">
        <v>213</v>
      </c>
      <c r="G255" s="35" t="s">
        <v>14</v>
      </c>
      <c r="H255" s="87"/>
    </row>
    <row r="256" spans="1:8" ht="15.75">
      <c r="A256" s="152"/>
      <c r="B256" s="16" t="s">
        <v>167</v>
      </c>
      <c r="C256" s="5">
        <v>221.1</v>
      </c>
      <c r="D256" s="61"/>
      <c r="E256" s="42">
        <v>13</v>
      </c>
      <c r="F256" s="123"/>
      <c r="G256" s="143" t="s">
        <v>20</v>
      </c>
      <c r="H256" s="87"/>
    </row>
    <row r="257" spans="1:8" ht="15.75">
      <c r="A257" s="152"/>
      <c r="B257" s="16" t="s">
        <v>168</v>
      </c>
      <c r="C257" s="5">
        <v>15.4</v>
      </c>
      <c r="D257" s="61"/>
      <c r="E257" s="42">
        <v>0</v>
      </c>
      <c r="F257" s="124"/>
      <c r="G257" s="143"/>
      <c r="H257" s="87"/>
    </row>
    <row r="258" spans="1:8" ht="15.75">
      <c r="A258" s="30" t="s">
        <v>98</v>
      </c>
      <c r="B258" s="16" t="s">
        <v>21</v>
      </c>
      <c r="C258" s="5">
        <v>117.4</v>
      </c>
      <c r="D258" s="61"/>
      <c r="E258" s="42">
        <v>2</v>
      </c>
      <c r="F258" s="56" t="s">
        <v>211</v>
      </c>
      <c r="G258" s="35" t="s">
        <v>14</v>
      </c>
      <c r="H258" s="87"/>
    </row>
    <row r="259" spans="1:8" ht="15.75">
      <c r="A259" s="30" t="s">
        <v>99</v>
      </c>
      <c r="B259" s="121" t="s">
        <v>15</v>
      </c>
      <c r="C259" s="5">
        <v>33.6</v>
      </c>
      <c r="D259" s="61"/>
      <c r="E259" s="42">
        <v>2</v>
      </c>
      <c r="F259" s="122" t="s">
        <v>213</v>
      </c>
      <c r="G259" s="143" t="s">
        <v>14</v>
      </c>
      <c r="H259" s="87"/>
    </row>
    <row r="260" spans="1:8" ht="15.75">
      <c r="A260" s="30" t="s">
        <v>100</v>
      </c>
      <c r="B260" s="121"/>
      <c r="C260" s="5">
        <v>25.1</v>
      </c>
      <c r="D260" s="61"/>
      <c r="E260" s="42">
        <v>3</v>
      </c>
      <c r="F260" s="123"/>
      <c r="G260" s="143"/>
      <c r="H260" s="87"/>
    </row>
    <row r="261" spans="1:8" ht="15.75">
      <c r="A261" s="30" t="s">
        <v>101</v>
      </c>
      <c r="B261" s="121"/>
      <c r="C261" s="5">
        <v>19.4</v>
      </c>
      <c r="D261" s="61"/>
      <c r="E261" s="42">
        <v>2</v>
      </c>
      <c r="F261" s="123"/>
      <c r="G261" s="143"/>
      <c r="H261" s="87"/>
    </row>
    <row r="262" spans="1:8" ht="15.75">
      <c r="A262" s="30" t="s">
        <v>102</v>
      </c>
      <c r="B262" s="121"/>
      <c r="C262" s="5">
        <v>26.5</v>
      </c>
      <c r="D262" s="61"/>
      <c r="E262" s="42">
        <v>3</v>
      </c>
      <c r="F262" s="123"/>
      <c r="G262" s="143"/>
      <c r="H262" s="87"/>
    </row>
    <row r="263" spans="1:8" ht="15.75">
      <c r="A263" s="30" t="s">
        <v>103</v>
      </c>
      <c r="B263" s="121"/>
      <c r="C263" s="5">
        <v>21.1</v>
      </c>
      <c r="D263" s="61"/>
      <c r="E263" s="42">
        <v>5</v>
      </c>
      <c r="F263" s="123"/>
      <c r="G263" s="143"/>
      <c r="H263" s="87"/>
    </row>
    <row r="264" spans="1:8" ht="15.75">
      <c r="A264" s="30" t="s">
        <v>104</v>
      </c>
      <c r="B264" s="121"/>
      <c r="C264" s="5">
        <v>42</v>
      </c>
      <c r="D264" s="61"/>
      <c r="E264" s="42">
        <v>4</v>
      </c>
      <c r="F264" s="123"/>
      <c r="G264" s="143"/>
      <c r="H264" s="87"/>
    </row>
    <row r="265" spans="1:8" ht="15.75">
      <c r="A265" s="30" t="s">
        <v>105</v>
      </c>
      <c r="B265" s="121" t="s">
        <v>169</v>
      </c>
      <c r="C265" s="5">
        <v>30.7</v>
      </c>
      <c r="D265" s="61"/>
      <c r="E265" s="42">
        <v>1</v>
      </c>
      <c r="F265" s="123"/>
      <c r="G265" s="143" t="s">
        <v>12</v>
      </c>
      <c r="H265" s="87"/>
    </row>
    <row r="266" spans="1:8" ht="15.75">
      <c r="A266" s="52" t="s">
        <v>106</v>
      </c>
      <c r="B266" s="121"/>
      <c r="C266" s="5">
        <v>23.1</v>
      </c>
      <c r="D266" s="61"/>
      <c r="E266" s="42">
        <v>1</v>
      </c>
      <c r="F266" s="123"/>
      <c r="G266" s="143"/>
      <c r="H266" s="87"/>
    </row>
    <row r="267" spans="1:8" ht="15.75">
      <c r="A267" s="30" t="s">
        <v>107</v>
      </c>
      <c r="B267" s="121"/>
      <c r="C267" s="5">
        <v>23.6</v>
      </c>
      <c r="D267" s="61"/>
      <c r="E267" s="42">
        <v>1</v>
      </c>
      <c r="F267" s="123"/>
      <c r="G267" s="143"/>
      <c r="H267" s="87"/>
    </row>
    <row r="268" spans="1:8" ht="15.75">
      <c r="A268" s="30" t="s">
        <v>108</v>
      </c>
      <c r="B268" s="121"/>
      <c r="C268" s="5">
        <v>21.7</v>
      </c>
      <c r="D268" s="61"/>
      <c r="E268" s="42">
        <v>2</v>
      </c>
      <c r="F268" s="123"/>
      <c r="G268" s="143"/>
      <c r="H268" s="87"/>
    </row>
    <row r="269" spans="1:8" ht="15.75">
      <c r="A269" s="30" t="s">
        <v>109</v>
      </c>
      <c r="B269" s="121"/>
      <c r="C269" s="5">
        <v>23.4</v>
      </c>
      <c r="D269" s="61"/>
      <c r="E269" s="42">
        <v>2</v>
      </c>
      <c r="F269" s="124"/>
      <c r="G269" s="143"/>
      <c r="H269" s="87"/>
    </row>
    <row r="270" spans="1:8" ht="15.75">
      <c r="A270" s="30" t="s">
        <v>110</v>
      </c>
      <c r="B270" s="121" t="s">
        <v>15</v>
      </c>
      <c r="C270" s="5">
        <v>34.5</v>
      </c>
      <c r="D270" s="61"/>
      <c r="E270" s="42">
        <v>2</v>
      </c>
      <c r="F270" s="122" t="s">
        <v>211</v>
      </c>
      <c r="G270" s="35" t="s">
        <v>111</v>
      </c>
      <c r="H270" s="87"/>
    </row>
    <row r="271" spans="1:8" ht="15.75">
      <c r="A271" s="30" t="s">
        <v>112</v>
      </c>
      <c r="B271" s="121"/>
      <c r="C271" s="5">
        <v>10.6</v>
      </c>
      <c r="D271" s="61"/>
      <c r="E271" s="42">
        <v>1</v>
      </c>
      <c r="F271" s="123"/>
      <c r="G271" s="35"/>
      <c r="H271" s="87"/>
    </row>
    <row r="272" spans="1:8" ht="15.75">
      <c r="A272" s="30" t="s">
        <v>113</v>
      </c>
      <c r="B272" s="121"/>
      <c r="C272" s="5">
        <v>25.9</v>
      </c>
      <c r="D272" s="61"/>
      <c r="E272" s="42">
        <v>1</v>
      </c>
      <c r="F272" s="123"/>
      <c r="G272" s="35"/>
      <c r="H272" s="87"/>
    </row>
    <row r="273" spans="1:8" ht="15.75">
      <c r="A273" s="30" t="s">
        <v>114</v>
      </c>
      <c r="B273" s="121"/>
      <c r="C273" s="5">
        <v>32.6</v>
      </c>
      <c r="D273" s="61"/>
      <c r="E273" s="42">
        <v>2</v>
      </c>
      <c r="F273" s="123"/>
      <c r="G273" s="35"/>
      <c r="H273" s="87"/>
    </row>
    <row r="274" spans="1:8" ht="15.75">
      <c r="A274" s="30" t="s">
        <v>115</v>
      </c>
      <c r="B274" s="121"/>
      <c r="C274" s="5">
        <v>24.5</v>
      </c>
      <c r="D274" s="61"/>
      <c r="E274" s="42">
        <v>2</v>
      </c>
      <c r="F274" s="123"/>
      <c r="G274" s="35" t="s">
        <v>12</v>
      </c>
      <c r="H274" s="87"/>
    </row>
    <row r="275" spans="1:8" ht="15.75">
      <c r="A275" s="30" t="s">
        <v>116</v>
      </c>
      <c r="B275" s="121"/>
      <c r="C275" s="5">
        <v>24.9</v>
      </c>
      <c r="D275" s="61"/>
      <c r="E275" s="42">
        <v>1</v>
      </c>
      <c r="F275" s="123"/>
      <c r="G275" s="143" t="s">
        <v>14</v>
      </c>
      <c r="H275" s="87"/>
    </row>
    <row r="276" spans="1:8" ht="15.75">
      <c r="A276" s="30" t="s">
        <v>117</v>
      </c>
      <c r="B276" s="121"/>
      <c r="C276" s="5">
        <v>23.8</v>
      </c>
      <c r="D276" s="61"/>
      <c r="E276" s="42">
        <v>1</v>
      </c>
      <c r="F276" s="123"/>
      <c r="G276" s="143"/>
      <c r="H276" s="87"/>
    </row>
    <row r="277" spans="1:8" ht="15.75">
      <c r="A277" s="30" t="s">
        <v>118</v>
      </c>
      <c r="B277" s="121"/>
      <c r="C277" s="5">
        <v>23.9</v>
      </c>
      <c r="D277" s="61"/>
      <c r="E277" s="42">
        <v>1</v>
      </c>
      <c r="F277" s="123"/>
      <c r="G277" s="143"/>
      <c r="H277" s="87"/>
    </row>
    <row r="278" spans="1:8" ht="15.75">
      <c r="A278" s="30" t="s">
        <v>119</v>
      </c>
      <c r="B278" s="121"/>
      <c r="C278" s="5">
        <v>21.9</v>
      </c>
      <c r="D278" s="61"/>
      <c r="E278" s="42">
        <v>1</v>
      </c>
      <c r="F278" s="123"/>
      <c r="G278" s="143"/>
      <c r="H278" s="87"/>
    </row>
    <row r="279" spans="1:8" ht="15.75">
      <c r="A279" s="30" t="s">
        <v>120</v>
      </c>
      <c r="B279" s="121"/>
      <c r="C279" s="5">
        <v>21.6</v>
      </c>
      <c r="D279" s="61"/>
      <c r="E279" s="42">
        <v>2</v>
      </c>
      <c r="F279" s="123"/>
      <c r="G279" s="143"/>
      <c r="H279" s="87"/>
    </row>
    <row r="280" spans="1:8" ht="15.75">
      <c r="A280" s="30" t="s">
        <v>121</v>
      </c>
      <c r="B280" s="121"/>
      <c r="C280" s="5">
        <v>22.4</v>
      </c>
      <c r="D280" s="61"/>
      <c r="E280" s="42">
        <v>1</v>
      </c>
      <c r="F280" s="123"/>
      <c r="G280" s="143"/>
      <c r="H280" s="87"/>
    </row>
    <row r="281" spans="1:8" ht="15.75">
      <c r="A281" s="30" t="s">
        <v>122</v>
      </c>
      <c r="B281" s="121"/>
      <c r="C281" s="5">
        <v>22.6</v>
      </c>
      <c r="D281" s="61"/>
      <c r="E281" s="42">
        <v>2</v>
      </c>
      <c r="F281" s="123"/>
      <c r="G281" s="154" t="s">
        <v>12</v>
      </c>
      <c r="H281" s="87"/>
    </row>
    <row r="282" spans="1:8" ht="15.75">
      <c r="A282" s="30" t="s">
        <v>123</v>
      </c>
      <c r="B282" s="121"/>
      <c r="C282" s="5">
        <v>22.3</v>
      </c>
      <c r="D282" s="61"/>
      <c r="E282" s="42">
        <v>0</v>
      </c>
      <c r="F282" s="123"/>
      <c r="G282" s="154"/>
      <c r="H282" s="87"/>
    </row>
    <row r="283" spans="1:8" ht="15.75">
      <c r="A283" s="30" t="s">
        <v>124</v>
      </c>
      <c r="B283" s="121"/>
      <c r="C283" s="5">
        <v>22</v>
      </c>
      <c r="D283" s="61"/>
      <c r="E283" s="42">
        <v>2</v>
      </c>
      <c r="F283" s="123"/>
      <c r="G283" s="155"/>
      <c r="H283" s="87"/>
    </row>
    <row r="284" spans="1:8" ht="15.75">
      <c r="A284" s="30" t="s">
        <v>125</v>
      </c>
      <c r="B284" s="121"/>
      <c r="C284" s="5">
        <v>19.2</v>
      </c>
      <c r="D284" s="61"/>
      <c r="E284" s="42">
        <v>1</v>
      </c>
      <c r="F284" s="123"/>
      <c r="G284" s="143" t="s">
        <v>80</v>
      </c>
      <c r="H284" s="87"/>
    </row>
    <row r="285" spans="1:8" ht="15.75">
      <c r="A285" s="30" t="s">
        <v>126</v>
      </c>
      <c r="B285" s="121"/>
      <c r="C285" s="5">
        <v>28.9</v>
      </c>
      <c r="D285" s="61"/>
      <c r="E285" s="42">
        <v>1</v>
      </c>
      <c r="F285" s="123"/>
      <c r="G285" s="143"/>
      <c r="H285" s="87"/>
    </row>
    <row r="286" spans="1:8" ht="15.75">
      <c r="A286" s="30" t="s">
        <v>127</v>
      </c>
      <c r="B286" s="121"/>
      <c r="C286" s="5">
        <v>26.1</v>
      </c>
      <c r="D286" s="61"/>
      <c r="E286" s="42">
        <v>1</v>
      </c>
      <c r="F286" s="124"/>
      <c r="G286" s="35" t="s">
        <v>12</v>
      </c>
      <c r="H286" s="87"/>
    </row>
    <row r="287" spans="1:8" ht="15.75">
      <c r="A287" s="30" t="s">
        <v>128</v>
      </c>
      <c r="B287" s="121" t="s">
        <v>153</v>
      </c>
      <c r="C287" s="5">
        <v>2.3</v>
      </c>
      <c r="D287" s="61"/>
      <c r="E287" s="42">
        <v>1</v>
      </c>
      <c r="F287" s="122" t="s">
        <v>211</v>
      </c>
      <c r="G287" s="53" t="s">
        <v>12</v>
      </c>
      <c r="H287" s="87"/>
    </row>
    <row r="288" spans="1:8" ht="15.75">
      <c r="A288" s="31">
        <v>40916</v>
      </c>
      <c r="B288" s="121"/>
      <c r="C288" s="5">
        <v>6.7</v>
      </c>
      <c r="D288" s="61"/>
      <c r="E288" s="42">
        <v>0</v>
      </c>
      <c r="F288" s="123"/>
      <c r="G288" s="143" t="s">
        <v>20</v>
      </c>
      <c r="H288" s="87"/>
    </row>
    <row r="289" spans="1:8" ht="15.75">
      <c r="A289" s="31">
        <v>40917</v>
      </c>
      <c r="B289" s="121"/>
      <c r="C289" s="5">
        <v>6.8</v>
      </c>
      <c r="D289" s="61"/>
      <c r="E289" s="42">
        <v>0</v>
      </c>
      <c r="F289" s="123"/>
      <c r="G289" s="143"/>
      <c r="H289" s="87"/>
    </row>
    <row r="290" spans="1:8" ht="15.75">
      <c r="A290" s="31">
        <v>40937</v>
      </c>
      <c r="B290" s="121"/>
      <c r="C290" s="5">
        <v>10</v>
      </c>
      <c r="D290" s="61"/>
      <c r="E290" s="42">
        <v>2</v>
      </c>
      <c r="F290" s="123"/>
      <c r="G290" s="143" t="s">
        <v>14</v>
      </c>
      <c r="H290" s="87"/>
    </row>
    <row r="291" spans="1:8" ht="15.75">
      <c r="A291" s="31">
        <v>40968</v>
      </c>
      <c r="B291" s="121"/>
      <c r="C291" s="5">
        <v>2.6</v>
      </c>
      <c r="D291" s="61"/>
      <c r="E291" s="42">
        <v>1</v>
      </c>
      <c r="F291" s="123"/>
      <c r="G291" s="143"/>
      <c r="H291" s="87"/>
    </row>
    <row r="292" spans="1:8" ht="15.75">
      <c r="A292" s="30" t="s">
        <v>129</v>
      </c>
      <c r="B292" s="121"/>
      <c r="C292" s="5">
        <v>4.4</v>
      </c>
      <c r="D292" s="61"/>
      <c r="E292" s="42">
        <v>0</v>
      </c>
      <c r="F292" s="123"/>
      <c r="G292" s="154" t="s">
        <v>20</v>
      </c>
      <c r="H292" s="87"/>
    </row>
    <row r="293" spans="1:8" ht="15.75">
      <c r="A293" s="30" t="s">
        <v>130</v>
      </c>
      <c r="B293" s="121"/>
      <c r="C293" s="5">
        <v>8.7</v>
      </c>
      <c r="D293" s="61"/>
      <c r="E293" s="42">
        <v>0</v>
      </c>
      <c r="F293" s="123"/>
      <c r="G293" s="154"/>
      <c r="H293" s="87"/>
    </row>
    <row r="294" spans="1:8" ht="15.75">
      <c r="A294" s="30" t="s">
        <v>131</v>
      </c>
      <c r="B294" s="121"/>
      <c r="C294" s="5">
        <v>10.4</v>
      </c>
      <c r="D294" s="61"/>
      <c r="E294" s="42">
        <v>0</v>
      </c>
      <c r="F294" s="123"/>
      <c r="G294" s="154"/>
      <c r="H294" s="87"/>
    </row>
    <row r="295" spans="1:8" ht="15.75">
      <c r="A295" s="30" t="s">
        <v>132</v>
      </c>
      <c r="B295" s="121"/>
      <c r="C295" s="5">
        <v>19.4</v>
      </c>
      <c r="D295" s="61"/>
      <c r="E295" s="42">
        <v>0</v>
      </c>
      <c r="F295" s="123"/>
      <c r="G295" s="154"/>
      <c r="H295" s="87"/>
    </row>
    <row r="296" spans="1:8" ht="15.75">
      <c r="A296" s="30" t="s">
        <v>133</v>
      </c>
      <c r="B296" s="121"/>
      <c r="C296" s="5">
        <v>20.2</v>
      </c>
      <c r="D296" s="61"/>
      <c r="E296" s="42">
        <v>0</v>
      </c>
      <c r="F296" s="123"/>
      <c r="G296" s="154"/>
      <c r="H296" s="87"/>
    </row>
    <row r="297" spans="1:8" ht="15.75">
      <c r="A297" s="30" t="s">
        <v>134</v>
      </c>
      <c r="B297" s="121"/>
      <c r="C297" s="5">
        <v>13.9</v>
      </c>
      <c r="D297" s="61"/>
      <c r="E297" s="42">
        <v>2</v>
      </c>
      <c r="F297" s="123"/>
      <c r="G297" s="155"/>
      <c r="H297" s="87"/>
    </row>
    <row r="298" spans="1:8" ht="15.75">
      <c r="A298" s="30" t="s">
        <v>135</v>
      </c>
      <c r="B298" s="121"/>
      <c r="C298" s="5">
        <v>14.6</v>
      </c>
      <c r="D298" s="61"/>
      <c r="E298" s="42">
        <v>1</v>
      </c>
      <c r="F298" s="123"/>
      <c r="G298" s="153" t="s">
        <v>12</v>
      </c>
      <c r="H298" s="87"/>
    </row>
    <row r="299" spans="1:8" ht="15.75">
      <c r="A299" s="30" t="s">
        <v>136</v>
      </c>
      <c r="B299" s="121"/>
      <c r="C299" s="5">
        <v>6.6</v>
      </c>
      <c r="D299" s="61"/>
      <c r="E299" s="42">
        <v>0</v>
      </c>
      <c r="F299" s="123"/>
      <c r="G299" s="154"/>
      <c r="H299" s="87"/>
    </row>
    <row r="300" spans="1:8" ht="15.75">
      <c r="A300" s="30" t="s">
        <v>137</v>
      </c>
      <c r="B300" s="121"/>
      <c r="C300" s="5">
        <v>6.1</v>
      </c>
      <c r="D300" s="61"/>
      <c r="E300" s="42">
        <v>1</v>
      </c>
      <c r="F300" s="123"/>
      <c r="G300" s="154"/>
      <c r="H300" s="87"/>
    </row>
    <row r="301" spans="1:8" ht="15.75">
      <c r="A301" s="30" t="s">
        <v>138</v>
      </c>
      <c r="B301" s="121"/>
      <c r="C301" s="5">
        <v>6.3</v>
      </c>
      <c r="D301" s="61"/>
      <c r="E301" s="42">
        <v>1</v>
      </c>
      <c r="F301" s="123"/>
      <c r="G301" s="154"/>
      <c r="H301" s="87"/>
    </row>
    <row r="302" spans="1:8" ht="15.75">
      <c r="A302" s="30" t="s">
        <v>139</v>
      </c>
      <c r="B302" s="121"/>
      <c r="C302" s="5">
        <v>6.2</v>
      </c>
      <c r="D302" s="61"/>
      <c r="E302" s="42">
        <v>2</v>
      </c>
      <c r="F302" s="123"/>
      <c r="G302" s="154"/>
      <c r="H302" s="87"/>
    </row>
    <row r="303" spans="1:8" ht="15.75">
      <c r="A303" s="30" t="s">
        <v>140</v>
      </c>
      <c r="B303" s="121"/>
      <c r="C303" s="5">
        <v>6.5</v>
      </c>
      <c r="D303" s="61"/>
      <c r="E303" s="42">
        <v>2</v>
      </c>
      <c r="F303" s="123"/>
      <c r="G303" s="154"/>
      <c r="H303" s="87"/>
    </row>
    <row r="304" spans="1:8" ht="15.75">
      <c r="A304" s="30" t="s">
        <v>141</v>
      </c>
      <c r="B304" s="121"/>
      <c r="C304" s="5">
        <v>6.5</v>
      </c>
      <c r="D304" s="61"/>
      <c r="E304" s="42">
        <v>2</v>
      </c>
      <c r="F304" s="123"/>
      <c r="G304" s="154"/>
      <c r="H304" s="87"/>
    </row>
    <row r="305" spans="1:8" ht="15.75">
      <c r="A305" s="30" t="s">
        <v>142</v>
      </c>
      <c r="B305" s="121"/>
      <c r="C305" s="5">
        <v>6.5</v>
      </c>
      <c r="D305" s="61"/>
      <c r="E305" s="42">
        <v>1</v>
      </c>
      <c r="F305" s="123"/>
      <c r="G305" s="154"/>
      <c r="H305" s="87"/>
    </row>
    <row r="306" spans="1:8" ht="15.75">
      <c r="A306" s="30" t="s">
        <v>143</v>
      </c>
      <c r="B306" s="121"/>
      <c r="C306" s="5">
        <v>7.9</v>
      </c>
      <c r="D306" s="61"/>
      <c r="E306" s="42">
        <v>0</v>
      </c>
      <c r="F306" s="123"/>
      <c r="G306" s="155"/>
      <c r="H306" s="87"/>
    </row>
    <row r="307" spans="1:11" ht="15.75">
      <c r="A307" s="30" t="s">
        <v>144</v>
      </c>
      <c r="B307" s="121"/>
      <c r="C307" s="5">
        <v>8.1</v>
      </c>
      <c r="D307" s="61"/>
      <c r="E307" s="42">
        <v>2</v>
      </c>
      <c r="F307" s="123"/>
      <c r="G307" s="153" t="s">
        <v>14</v>
      </c>
      <c r="H307" s="87"/>
      <c r="K307" s="15"/>
    </row>
    <row r="308" spans="1:12" ht="15.75">
      <c r="A308" s="30" t="s">
        <v>145</v>
      </c>
      <c r="B308" s="121"/>
      <c r="C308" s="5">
        <v>12.8</v>
      </c>
      <c r="D308" s="61"/>
      <c r="E308" s="42">
        <v>0</v>
      </c>
      <c r="F308" s="123"/>
      <c r="G308" s="154"/>
      <c r="H308" s="87"/>
      <c r="K308" s="15"/>
      <c r="L308" s="14"/>
    </row>
    <row r="309" spans="1:12" ht="15.75">
      <c r="A309" s="30" t="s">
        <v>146</v>
      </c>
      <c r="B309" s="121"/>
      <c r="C309" s="5">
        <v>7.2</v>
      </c>
      <c r="D309" s="61"/>
      <c r="E309" s="42">
        <v>0</v>
      </c>
      <c r="F309" s="123"/>
      <c r="G309" s="78" t="s">
        <v>12</v>
      </c>
      <c r="H309" s="87"/>
      <c r="K309" s="15"/>
      <c r="L309" s="15"/>
    </row>
    <row r="310" spans="1:12" ht="15.75">
      <c r="A310" s="30" t="s">
        <v>125</v>
      </c>
      <c r="B310" s="121"/>
      <c r="C310" s="5">
        <v>4.7</v>
      </c>
      <c r="D310" s="61"/>
      <c r="E310" s="42">
        <v>0</v>
      </c>
      <c r="F310" s="123"/>
      <c r="G310" s="35" t="s">
        <v>80</v>
      </c>
      <c r="H310" s="87"/>
      <c r="K310" s="14"/>
      <c r="L310" s="15"/>
    </row>
    <row r="311" spans="1:12" ht="15.75">
      <c r="A311" s="30" t="s">
        <v>147</v>
      </c>
      <c r="B311" s="16" t="s">
        <v>81</v>
      </c>
      <c r="C311" s="5">
        <v>7.4</v>
      </c>
      <c r="D311" s="61"/>
      <c r="E311" s="42">
        <v>1</v>
      </c>
      <c r="F311" s="124"/>
      <c r="G311" s="35" t="s">
        <v>12</v>
      </c>
      <c r="H311" s="87"/>
      <c r="L311" s="14"/>
    </row>
    <row r="312" spans="1:8" ht="15.75">
      <c r="A312" s="30" t="s">
        <v>148</v>
      </c>
      <c r="B312" s="16" t="s">
        <v>82</v>
      </c>
      <c r="C312" s="5">
        <v>23</v>
      </c>
      <c r="D312" s="61"/>
      <c r="E312" s="42">
        <v>1</v>
      </c>
      <c r="F312" s="136" t="s">
        <v>213</v>
      </c>
      <c r="G312" s="143" t="s">
        <v>12</v>
      </c>
      <c r="H312" s="87"/>
    </row>
    <row r="313" spans="1:8" ht="15.75">
      <c r="A313" s="30" t="s">
        <v>149</v>
      </c>
      <c r="B313" s="16" t="s">
        <v>150</v>
      </c>
      <c r="C313" s="5">
        <v>22.1</v>
      </c>
      <c r="D313" s="61"/>
      <c r="E313" s="42">
        <v>2</v>
      </c>
      <c r="F313" s="137"/>
      <c r="G313" s="143"/>
      <c r="H313" s="87"/>
    </row>
    <row r="314" spans="1:8" ht="15.75">
      <c r="A314" s="30"/>
      <c r="B314" s="16" t="s">
        <v>83</v>
      </c>
      <c r="C314" s="5">
        <v>98</v>
      </c>
      <c r="D314" s="61"/>
      <c r="E314" s="42">
        <v>1</v>
      </c>
      <c r="F314" s="137"/>
      <c r="G314" s="35" t="s">
        <v>12</v>
      </c>
      <c r="H314" s="87"/>
    </row>
    <row r="315" spans="1:8" ht="15.75">
      <c r="A315" s="30"/>
      <c r="B315" s="16" t="s">
        <v>159</v>
      </c>
      <c r="C315" s="5">
        <v>388.4</v>
      </c>
      <c r="D315" s="61"/>
      <c r="E315" s="42">
        <v>1</v>
      </c>
      <c r="F315" s="137"/>
      <c r="G315" s="143" t="s">
        <v>20</v>
      </c>
      <c r="H315" s="87"/>
    </row>
    <row r="316" spans="1:8" ht="15.75">
      <c r="A316" s="30"/>
      <c r="B316" s="16" t="s">
        <v>160</v>
      </c>
      <c r="C316" s="5">
        <v>35.4</v>
      </c>
      <c r="D316" s="61"/>
      <c r="E316" s="42">
        <v>0</v>
      </c>
      <c r="F316" s="137"/>
      <c r="G316" s="143"/>
      <c r="H316" s="87"/>
    </row>
    <row r="317" spans="1:8" ht="15.75">
      <c r="A317" s="30"/>
      <c r="B317" s="16" t="s">
        <v>157</v>
      </c>
      <c r="C317" s="5">
        <v>372</v>
      </c>
      <c r="D317" s="61"/>
      <c r="E317" s="42">
        <v>3</v>
      </c>
      <c r="F317" s="137"/>
      <c r="G317" s="143"/>
      <c r="H317" s="87"/>
    </row>
    <row r="318" spans="1:8" ht="15.75">
      <c r="A318" s="140" t="s">
        <v>192</v>
      </c>
      <c r="B318" s="18" t="s">
        <v>206</v>
      </c>
      <c r="C318" s="122">
        <v>54.3</v>
      </c>
      <c r="D318" s="136">
        <v>278.47</v>
      </c>
      <c r="E318" s="136">
        <v>11</v>
      </c>
      <c r="F318" s="137"/>
      <c r="G318" s="143"/>
      <c r="H318" s="162"/>
    </row>
    <row r="319" spans="1:8" ht="15.75">
      <c r="A319" s="141"/>
      <c r="B319" s="18" t="s">
        <v>195</v>
      </c>
      <c r="C319" s="123"/>
      <c r="D319" s="137"/>
      <c r="E319" s="137"/>
      <c r="F319" s="137"/>
      <c r="G319" s="143"/>
      <c r="H319" s="165"/>
    </row>
    <row r="320" spans="1:8" ht="15.75">
      <c r="A320" s="141"/>
      <c r="B320" s="18" t="s">
        <v>196</v>
      </c>
      <c r="C320" s="123"/>
      <c r="D320" s="137"/>
      <c r="E320" s="137"/>
      <c r="F320" s="137"/>
      <c r="G320" s="143"/>
      <c r="H320" s="165"/>
    </row>
    <row r="321" spans="1:8" ht="15.75">
      <c r="A321" s="142"/>
      <c r="B321" s="18" t="s">
        <v>207</v>
      </c>
      <c r="C321" s="124"/>
      <c r="D321" s="138"/>
      <c r="E321" s="138"/>
      <c r="F321" s="137"/>
      <c r="G321" s="143"/>
      <c r="H321" s="163"/>
    </row>
    <row r="322" spans="1:8" ht="15.75">
      <c r="A322" s="146"/>
      <c r="B322" s="147" t="s">
        <v>158</v>
      </c>
      <c r="C322" s="122">
        <v>739.1</v>
      </c>
      <c r="D322" s="131"/>
      <c r="E322" s="122">
        <v>12</v>
      </c>
      <c r="F322" s="137"/>
      <c r="G322" s="143"/>
      <c r="H322" s="162"/>
    </row>
    <row r="323" spans="1:8" ht="15.75">
      <c r="A323" s="146"/>
      <c r="B323" s="147"/>
      <c r="C323" s="124"/>
      <c r="D323" s="132"/>
      <c r="E323" s="124"/>
      <c r="F323" s="137"/>
      <c r="G323" s="143"/>
      <c r="H323" s="163"/>
    </row>
    <row r="324" spans="1:8" ht="15.75">
      <c r="A324" s="30"/>
      <c r="B324" s="16" t="s">
        <v>38</v>
      </c>
      <c r="C324" s="5">
        <v>27</v>
      </c>
      <c r="D324" s="61"/>
      <c r="E324" s="42">
        <v>0</v>
      </c>
      <c r="F324" s="138"/>
      <c r="G324" s="143"/>
      <c r="H324" s="87"/>
    </row>
    <row r="325" spans="1:8" ht="15.75">
      <c r="A325" s="30"/>
      <c r="B325" s="16" t="s">
        <v>161</v>
      </c>
      <c r="C325" s="5">
        <v>253</v>
      </c>
      <c r="D325" s="61"/>
      <c r="E325" s="42">
        <v>2</v>
      </c>
      <c r="F325" s="122" t="s">
        <v>213</v>
      </c>
      <c r="G325" s="143"/>
      <c r="H325" s="87"/>
    </row>
    <row r="326" spans="1:8" ht="15.75">
      <c r="A326" s="30"/>
      <c r="B326" s="16" t="s">
        <v>162</v>
      </c>
      <c r="C326" s="5">
        <v>60</v>
      </c>
      <c r="D326" s="61"/>
      <c r="E326" s="42">
        <v>0</v>
      </c>
      <c r="F326" s="123"/>
      <c r="G326" s="143"/>
      <c r="H326" s="87"/>
    </row>
    <row r="327" spans="1:8" s="4" customFormat="1" ht="16.5" thickBot="1">
      <c r="A327" s="28"/>
      <c r="B327" s="29" t="s">
        <v>217</v>
      </c>
      <c r="C327" s="7">
        <f>SUM(C254:C326)</f>
        <v>3859.5000000000005</v>
      </c>
      <c r="D327" s="7">
        <f>SUM(D254:D326)</f>
        <v>278.47</v>
      </c>
      <c r="E327" s="7">
        <f>SUM(E254:E326)</f>
        <v>122</v>
      </c>
      <c r="F327" s="37"/>
      <c r="G327" s="37"/>
      <c r="H327" s="67">
        <f>SUM(H254:H326)</f>
        <v>0</v>
      </c>
    </row>
    <row r="328" spans="1:8" ht="16.5" thickBot="1">
      <c r="A328" s="159"/>
      <c r="B328" s="160"/>
      <c r="C328" s="160"/>
      <c r="D328" s="160"/>
      <c r="E328" s="160"/>
      <c r="F328" s="160"/>
      <c r="G328" s="161"/>
      <c r="H328" s="68"/>
    </row>
    <row r="329" spans="1:8" ht="15.75">
      <c r="A329" s="166" t="s">
        <v>4</v>
      </c>
      <c r="B329" s="167"/>
      <c r="C329" s="167"/>
      <c r="D329" s="167"/>
      <c r="E329" s="167"/>
      <c r="F329" s="167"/>
      <c r="G329" s="167"/>
      <c r="H329" s="63"/>
    </row>
    <row r="330" spans="1:8" ht="15.75">
      <c r="A330" s="144" t="s">
        <v>166</v>
      </c>
      <c r="B330" s="16" t="s">
        <v>170</v>
      </c>
      <c r="C330" s="5">
        <v>52.8</v>
      </c>
      <c r="D330" s="61"/>
      <c r="E330" s="42">
        <v>1</v>
      </c>
      <c r="F330" s="122" t="s">
        <v>213</v>
      </c>
      <c r="G330" s="143" t="s">
        <v>14</v>
      </c>
      <c r="H330" s="87"/>
    </row>
    <row r="331" spans="1:8" ht="15.75">
      <c r="A331" s="144"/>
      <c r="B331" s="16" t="s">
        <v>171</v>
      </c>
      <c r="C331" s="5">
        <v>61.9</v>
      </c>
      <c r="D331" s="61"/>
      <c r="E331" s="42">
        <v>0</v>
      </c>
      <c r="F331" s="123"/>
      <c r="G331" s="143"/>
      <c r="H331" s="87"/>
    </row>
    <row r="332" spans="1:8" ht="15.75">
      <c r="A332" s="144"/>
      <c r="B332" s="16" t="s">
        <v>21</v>
      </c>
      <c r="C332" s="5">
        <v>64</v>
      </c>
      <c r="D332" s="61"/>
      <c r="E332" s="42">
        <v>0</v>
      </c>
      <c r="F332" s="123"/>
      <c r="G332" s="143"/>
      <c r="H332" s="87"/>
    </row>
    <row r="333" spans="1:8" ht="15.75">
      <c r="A333" s="144"/>
      <c r="B333" s="16" t="s">
        <v>172</v>
      </c>
      <c r="C333" s="5">
        <v>92</v>
      </c>
      <c r="D333" s="61"/>
      <c r="E333" s="42">
        <v>0</v>
      </c>
      <c r="F333" s="123"/>
      <c r="G333" s="143"/>
      <c r="H333" s="87"/>
    </row>
    <row r="334" spans="1:8" ht="15.75">
      <c r="A334" s="144"/>
      <c r="B334" s="16" t="s">
        <v>173</v>
      </c>
      <c r="C334" s="5">
        <v>9</v>
      </c>
      <c r="D334" s="61"/>
      <c r="E334" s="42">
        <v>1</v>
      </c>
      <c r="F334" s="123"/>
      <c r="G334" s="143" t="s">
        <v>20</v>
      </c>
      <c r="H334" s="87"/>
    </row>
    <row r="335" spans="1:8" ht="15.75">
      <c r="A335" s="144"/>
      <c r="B335" s="16" t="s">
        <v>37</v>
      </c>
      <c r="C335" s="5">
        <v>12</v>
      </c>
      <c r="D335" s="61"/>
      <c r="E335" s="42">
        <v>1</v>
      </c>
      <c r="F335" s="123"/>
      <c r="G335" s="143"/>
      <c r="H335" s="87"/>
    </row>
    <row r="336" spans="1:8" ht="15.75">
      <c r="A336" s="144"/>
      <c r="B336" s="16" t="s">
        <v>174</v>
      </c>
      <c r="C336" s="5">
        <v>295.3</v>
      </c>
      <c r="D336" s="61"/>
      <c r="E336" s="42">
        <v>0</v>
      </c>
      <c r="F336" s="124"/>
      <c r="G336" s="143"/>
      <c r="H336" s="87"/>
    </row>
    <row r="337" spans="1:11" ht="15.75">
      <c r="A337" s="26" t="s">
        <v>179</v>
      </c>
      <c r="B337" s="16" t="s">
        <v>85</v>
      </c>
      <c r="C337" s="5">
        <v>25</v>
      </c>
      <c r="D337" s="61"/>
      <c r="E337" s="42">
        <v>2</v>
      </c>
      <c r="F337" s="136" t="s">
        <v>211</v>
      </c>
      <c r="G337" s="35" t="s">
        <v>86</v>
      </c>
      <c r="H337" s="87"/>
      <c r="K337" s="15"/>
    </row>
    <row r="338" spans="1:11" ht="15.75">
      <c r="A338" s="26" t="s">
        <v>180</v>
      </c>
      <c r="B338" s="16" t="s">
        <v>181</v>
      </c>
      <c r="C338" s="3">
        <v>30.3</v>
      </c>
      <c r="D338" s="61"/>
      <c r="E338" s="43">
        <v>0</v>
      </c>
      <c r="F338" s="137"/>
      <c r="G338" s="102" t="s">
        <v>12</v>
      </c>
      <c r="H338" s="105"/>
      <c r="K338" s="15"/>
    </row>
    <row r="339" spans="1:11" ht="15.75">
      <c r="A339" s="81" t="s">
        <v>234</v>
      </c>
      <c r="B339" s="77" t="s">
        <v>15</v>
      </c>
      <c r="C339" s="3">
        <v>34.7</v>
      </c>
      <c r="D339" s="61"/>
      <c r="E339" s="82">
        <v>2</v>
      </c>
      <c r="F339" s="137"/>
      <c r="G339" s="102" t="s">
        <v>12</v>
      </c>
      <c r="H339" s="105"/>
      <c r="K339" s="15"/>
    </row>
    <row r="340" spans="1:11" ht="15.75">
      <c r="A340" s="81" t="s">
        <v>233</v>
      </c>
      <c r="B340" s="77" t="s">
        <v>15</v>
      </c>
      <c r="C340" s="3">
        <v>20.9</v>
      </c>
      <c r="D340" s="61"/>
      <c r="E340" s="82">
        <v>2</v>
      </c>
      <c r="F340" s="137"/>
      <c r="G340" s="102" t="s">
        <v>12</v>
      </c>
      <c r="H340" s="105"/>
      <c r="K340" s="15"/>
    </row>
    <row r="341" spans="1:13" ht="15.75">
      <c r="A341" s="26" t="s">
        <v>232</v>
      </c>
      <c r="B341" s="16" t="s">
        <v>176</v>
      </c>
      <c r="C341" s="3">
        <v>39</v>
      </c>
      <c r="D341" s="61"/>
      <c r="E341" s="43">
        <v>1</v>
      </c>
      <c r="F341" s="137"/>
      <c r="G341" s="102" t="s">
        <v>243</v>
      </c>
      <c r="H341" s="105"/>
      <c r="K341" s="15"/>
      <c r="M341" s="15"/>
    </row>
    <row r="342" spans="1:13" ht="15.75">
      <c r="A342" s="144" t="s">
        <v>231</v>
      </c>
      <c r="B342" s="16" t="s">
        <v>235</v>
      </c>
      <c r="C342" s="3">
        <v>23.9</v>
      </c>
      <c r="D342" s="136">
        <v>63.87</v>
      </c>
      <c r="E342" s="43">
        <v>3</v>
      </c>
      <c r="F342" s="136" t="s">
        <v>213</v>
      </c>
      <c r="G342" s="143" t="s">
        <v>20</v>
      </c>
      <c r="H342" s="87"/>
      <c r="M342" s="15"/>
    </row>
    <row r="343" spans="1:13" ht="15.75">
      <c r="A343" s="144"/>
      <c r="B343" s="16" t="s">
        <v>37</v>
      </c>
      <c r="C343" s="3">
        <v>28.9</v>
      </c>
      <c r="D343" s="138"/>
      <c r="E343" s="43">
        <v>1</v>
      </c>
      <c r="F343" s="138"/>
      <c r="G343" s="143"/>
      <c r="H343" s="87"/>
      <c r="M343" s="15"/>
    </row>
    <row r="344" spans="1:13" ht="15.75">
      <c r="A344" s="145" t="s">
        <v>175</v>
      </c>
      <c r="B344" s="16" t="s">
        <v>176</v>
      </c>
      <c r="C344" s="3">
        <v>110.2</v>
      </c>
      <c r="D344" s="61"/>
      <c r="E344" s="43">
        <v>1</v>
      </c>
      <c r="F344" s="136" t="s">
        <v>211</v>
      </c>
      <c r="G344" s="35" t="s">
        <v>12</v>
      </c>
      <c r="H344" s="87"/>
      <c r="M344" s="15"/>
    </row>
    <row r="345" spans="1:13" ht="15.75">
      <c r="A345" s="145"/>
      <c r="B345" s="16" t="s">
        <v>37</v>
      </c>
      <c r="C345" s="3">
        <v>5</v>
      </c>
      <c r="D345" s="43">
        <v>13.58</v>
      </c>
      <c r="E345" s="43">
        <v>0</v>
      </c>
      <c r="F345" s="137"/>
      <c r="G345" s="35" t="s">
        <v>20</v>
      </c>
      <c r="H345" s="87"/>
      <c r="M345" s="15"/>
    </row>
    <row r="346" spans="1:13" ht="15.75">
      <c r="A346" s="32" t="s">
        <v>177</v>
      </c>
      <c r="B346" s="16" t="s">
        <v>178</v>
      </c>
      <c r="C346" s="3">
        <v>126.5</v>
      </c>
      <c r="D346" s="43">
        <v>11.65</v>
      </c>
      <c r="E346" s="43">
        <v>5</v>
      </c>
      <c r="F346" s="138"/>
      <c r="G346" s="35" t="s">
        <v>12</v>
      </c>
      <c r="H346" s="87"/>
      <c r="M346" s="14"/>
    </row>
    <row r="347" spans="1:13" ht="15.75">
      <c r="A347" s="103" t="s">
        <v>240</v>
      </c>
      <c r="B347" s="98" t="s">
        <v>241</v>
      </c>
      <c r="C347" s="100">
        <v>23</v>
      </c>
      <c r="D347" s="104">
        <v>8.2</v>
      </c>
      <c r="E347" s="104">
        <v>2</v>
      </c>
      <c r="F347" s="101" t="s">
        <v>213</v>
      </c>
      <c r="G347" s="97" t="s">
        <v>242</v>
      </c>
      <c r="H347" s="99"/>
      <c r="M347" s="14"/>
    </row>
    <row r="348" spans="1:8" ht="15.75">
      <c r="A348" s="140" t="s">
        <v>192</v>
      </c>
      <c r="B348" s="18" t="s">
        <v>229</v>
      </c>
      <c r="C348" s="122">
        <v>65.2</v>
      </c>
      <c r="D348" s="136">
        <v>246.82</v>
      </c>
      <c r="E348" s="136">
        <v>6</v>
      </c>
      <c r="F348" s="136" t="s">
        <v>213</v>
      </c>
      <c r="G348" s="153" t="s">
        <v>20</v>
      </c>
      <c r="H348" s="162"/>
    </row>
    <row r="349" spans="1:8" ht="15.75">
      <c r="A349" s="141"/>
      <c r="B349" s="18" t="s">
        <v>230</v>
      </c>
      <c r="C349" s="123"/>
      <c r="D349" s="137"/>
      <c r="E349" s="137"/>
      <c r="F349" s="137"/>
      <c r="G349" s="154"/>
      <c r="H349" s="165"/>
    </row>
    <row r="350" spans="1:8" ht="15.75">
      <c r="A350" s="141"/>
      <c r="B350" s="18" t="s">
        <v>209</v>
      </c>
      <c r="C350" s="123"/>
      <c r="D350" s="137"/>
      <c r="E350" s="137"/>
      <c r="F350" s="137"/>
      <c r="G350" s="154"/>
      <c r="H350" s="165"/>
    </row>
    <row r="351" spans="1:8" ht="15.75">
      <c r="A351" s="142"/>
      <c r="B351" s="18" t="s">
        <v>208</v>
      </c>
      <c r="C351" s="124"/>
      <c r="D351" s="138"/>
      <c r="E351" s="138"/>
      <c r="F351" s="137"/>
      <c r="G351" s="154"/>
      <c r="H351" s="163"/>
    </row>
    <row r="352" spans="1:8" ht="15.75">
      <c r="A352" s="30"/>
      <c r="B352" s="16" t="s">
        <v>38</v>
      </c>
      <c r="C352" s="5">
        <v>26.2</v>
      </c>
      <c r="D352" s="61"/>
      <c r="E352" s="42">
        <v>0</v>
      </c>
      <c r="F352" s="137"/>
      <c r="G352" s="154"/>
      <c r="H352" s="87"/>
    </row>
    <row r="353" spans="1:8" ht="15.75">
      <c r="A353" s="146"/>
      <c r="B353" s="147" t="s">
        <v>158</v>
      </c>
      <c r="C353" s="122">
        <v>449.5</v>
      </c>
      <c r="D353" s="131"/>
      <c r="E353" s="122">
        <v>8</v>
      </c>
      <c r="F353" s="137"/>
      <c r="G353" s="154"/>
      <c r="H353" s="162"/>
    </row>
    <row r="354" spans="1:8" ht="15.75">
      <c r="A354" s="146"/>
      <c r="B354" s="147"/>
      <c r="C354" s="123"/>
      <c r="D354" s="139"/>
      <c r="E354" s="123"/>
      <c r="F354" s="137"/>
      <c r="G354" s="154"/>
      <c r="H354" s="165"/>
    </row>
    <row r="355" spans="1:8" ht="15.75">
      <c r="A355" s="146"/>
      <c r="B355" s="147"/>
      <c r="C355" s="123"/>
      <c r="D355" s="132"/>
      <c r="E355" s="124"/>
      <c r="F355" s="138"/>
      <c r="G355" s="155"/>
      <c r="H355" s="163"/>
    </row>
    <row r="356" spans="1:8" ht="15.75">
      <c r="A356" s="20"/>
      <c r="B356" s="16" t="s">
        <v>163</v>
      </c>
      <c r="C356" s="5">
        <v>447.9</v>
      </c>
      <c r="D356" s="61"/>
      <c r="E356" s="42"/>
      <c r="F356" s="56" t="s">
        <v>215</v>
      </c>
      <c r="G356" s="35" t="s">
        <v>164</v>
      </c>
      <c r="H356" s="87"/>
    </row>
    <row r="357" spans="1:8" s="4" customFormat="1" ht="16.5" thickBot="1">
      <c r="A357" s="28"/>
      <c r="B357" s="29" t="s">
        <v>151</v>
      </c>
      <c r="C357" s="7">
        <f>SUM(C330:C356)</f>
        <v>2043.2000000000003</v>
      </c>
      <c r="D357" s="7">
        <f>SUM(D330:D356)</f>
        <v>344.12</v>
      </c>
      <c r="E357" s="7">
        <f>SUM(E330:E356)</f>
        <v>36</v>
      </c>
      <c r="F357" s="37"/>
      <c r="G357" s="37"/>
      <c r="H357" s="67">
        <f>SUM(H330:H356)</f>
        <v>0</v>
      </c>
    </row>
    <row r="358" spans="1:8" ht="16.5" thickBot="1">
      <c r="A358" s="159"/>
      <c r="B358" s="160"/>
      <c r="C358" s="160"/>
      <c r="D358" s="160"/>
      <c r="E358" s="160"/>
      <c r="F358" s="160"/>
      <c r="G358" s="161"/>
      <c r="H358" s="68"/>
    </row>
    <row r="359" spans="1:8" ht="15.75">
      <c r="A359" s="133" t="s">
        <v>5</v>
      </c>
      <c r="B359" s="134"/>
      <c r="C359" s="134"/>
      <c r="D359" s="135"/>
      <c r="E359" s="135"/>
      <c r="F359" s="135"/>
      <c r="G359" s="135"/>
      <c r="H359" s="63"/>
    </row>
    <row r="360" spans="1:8" ht="15.75">
      <c r="A360" s="33"/>
      <c r="B360" s="16" t="s">
        <v>84</v>
      </c>
      <c r="C360" s="5">
        <v>237.7</v>
      </c>
      <c r="D360" s="61"/>
      <c r="E360" s="42">
        <v>2</v>
      </c>
      <c r="F360" s="122" t="s">
        <v>213</v>
      </c>
      <c r="G360" s="35" t="s">
        <v>14</v>
      </c>
      <c r="H360" s="87"/>
    </row>
    <row r="361" spans="1:8" ht="15.75">
      <c r="A361" s="33"/>
      <c r="B361" s="16" t="s">
        <v>152</v>
      </c>
      <c r="C361" s="5">
        <v>93.6</v>
      </c>
      <c r="D361" s="61"/>
      <c r="E361" s="42">
        <v>2</v>
      </c>
      <c r="F361" s="124"/>
      <c r="G361" s="35" t="s">
        <v>12</v>
      </c>
      <c r="H361" s="87"/>
    </row>
    <row r="362" spans="1:8" ht="15.75">
      <c r="A362" s="33"/>
      <c r="B362" s="16" t="s">
        <v>216</v>
      </c>
      <c r="C362" s="3">
        <v>83.7</v>
      </c>
      <c r="D362" s="61"/>
      <c r="E362" s="43">
        <v>0</v>
      </c>
      <c r="F362" s="136" t="s">
        <v>213</v>
      </c>
      <c r="G362" s="143" t="s">
        <v>20</v>
      </c>
      <c r="H362" s="87"/>
    </row>
    <row r="363" spans="1:8" ht="15.75">
      <c r="A363" s="33"/>
      <c r="B363" s="16" t="s">
        <v>38</v>
      </c>
      <c r="C363" s="5">
        <v>10.2</v>
      </c>
      <c r="D363" s="61"/>
      <c r="E363" s="42">
        <v>0</v>
      </c>
      <c r="F363" s="138"/>
      <c r="G363" s="143"/>
      <c r="H363" s="87"/>
    </row>
    <row r="364" spans="1:8" ht="31.5">
      <c r="A364" s="30"/>
      <c r="B364" s="27" t="s">
        <v>182</v>
      </c>
      <c r="C364" s="3">
        <v>834.4</v>
      </c>
      <c r="D364" s="61"/>
      <c r="E364" s="43">
        <v>10</v>
      </c>
      <c r="F364" s="57" t="s">
        <v>214</v>
      </c>
      <c r="G364" s="35" t="s">
        <v>86</v>
      </c>
      <c r="H364" s="87"/>
    </row>
    <row r="365" spans="1:8" ht="16.5" thickBot="1">
      <c r="A365" s="34"/>
      <c r="B365" s="29" t="s">
        <v>183</v>
      </c>
      <c r="C365" s="7">
        <f>SUM(C360:C364)</f>
        <v>1259.6</v>
      </c>
      <c r="D365" s="7">
        <f>SUM(D360:D364)</f>
        <v>0</v>
      </c>
      <c r="E365" s="7">
        <f>SUM(E360:E364)</f>
        <v>14</v>
      </c>
      <c r="F365" s="37"/>
      <c r="G365" s="38"/>
      <c r="H365" s="67">
        <f>SUM(H360:H364)</f>
        <v>0</v>
      </c>
    </row>
    <row r="366" spans="1:8" ht="16.5" thickBot="1">
      <c r="A366" s="156"/>
      <c r="B366" s="157"/>
      <c r="C366" s="157"/>
      <c r="D366" s="157"/>
      <c r="E366" s="157"/>
      <c r="F366" s="157"/>
      <c r="G366" s="158"/>
      <c r="H366" s="69"/>
    </row>
    <row r="367" spans="1:8" ht="15.75">
      <c r="A367" s="133" t="s">
        <v>10</v>
      </c>
      <c r="B367" s="134"/>
      <c r="C367" s="134"/>
      <c r="D367" s="135"/>
      <c r="E367" s="135"/>
      <c r="F367" s="135"/>
      <c r="G367" s="135"/>
      <c r="H367" s="63"/>
    </row>
    <row r="368" spans="1:8" ht="15.75">
      <c r="A368" s="20" t="s">
        <v>221</v>
      </c>
      <c r="B368" s="16" t="s">
        <v>219</v>
      </c>
      <c r="C368" s="5">
        <v>3.7</v>
      </c>
      <c r="D368" s="61"/>
      <c r="E368" s="122">
        <v>0</v>
      </c>
      <c r="F368" s="122" t="s">
        <v>213</v>
      </c>
      <c r="G368" s="143" t="s">
        <v>12</v>
      </c>
      <c r="H368" s="87"/>
    </row>
    <row r="369" spans="1:8" ht="15.75">
      <c r="A369" s="20"/>
      <c r="B369" s="16" t="s">
        <v>220</v>
      </c>
      <c r="C369" s="5">
        <v>3</v>
      </c>
      <c r="D369" s="61"/>
      <c r="E369" s="123"/>
      <c r="F369" s="123"/>
      <c r="G369" s="143"/>
      <c r="H369" s="87"/>
    </row>
    <row r="370" spans="1:8" ht="15.75">
      <c r="A370" s="20" t="s">
        <v>222</v>
      </c>
      <c r="B370" s="16" t="s">
        <v>184</v>
      </c>
      <c r="C370" s="5">
        <v>2.4</v>
      </c>
      <c r="D370" s="61"/>
      <c r="E370" s="123"/>
      <c r="F370" s="123"/>
      <c r="G370" s="143"/>
      <c r="H370" s="87"/>
    </row>
    <row r="371" spans="1:8" ht="15.75">
      <c r="A371" s="72"/>
      <c r="B371" s="16" t="s">
        <v>185</v>
      </c>
      <c r="C371" s="5">
        <v>2.1</v>
      </c>
      <c r="D371" s="61"/>
      <c r="E371" s="123"/>
      <c r="F371" s="123"/>
      <c r="G371" s="143"/>
      <c r="H371" s="87"/>
    </row>
    <row r="372" spans="1:8" ht="15.75">
      <c r="A372" s="77"/>
      <c r="B372" s="77" t="s">
        <v>236</v>
      </c>
      <c r="C372" s="83">
        <v>13.2</v>
      </c>
      <c r="D372" s="85"/>
      <c r="E372" s="123"/>
      <c r="F372" s="123"/>
      <c r="G372" s="143"/>
      <c r="H372" s="87"/>
    </row>
    <row r="373" spans="1:8" ht="15.75">
      <c r="A373" s="77" t="s">
        <v>223</v>
      </c>
      <c r="B373" s="86" t="s">
        <v>224</v>
      </c>
      <c r="C373" s="83">
        <v>30</v>
      </c>
      <c r="D373" s="85"/>
      <c r="E373" s="124"/>
      <c r="F373" s="124"/>
      <c r="G373" s="143"/>
      <c r="H373" s="87"/>
    </row>
    <row r="374" spans="1:8" ht="16.5" thickBot="1">
      <c r="A374" s="34"/>
      <c r="B374" s="29" t="s">
        <v>186</v>
      </c>
      <c r="C374" s="7">
        <f>SUM(C368:C373)</f>
        <v>54.4</v>
      </c>
      <c r="D374" s="7">
        <f>SUM(D368:D373)</f>
        <v>0</v>
      </c>
      <c r="E374" s="7">
        <f>SUM(E368:E373)</f>
        <v>0</v>
      </c>
      <c r="F374" s="37"/>
      <c r="G374" s="38"/>
      <c r="H374" s="67">
        <f>SUM(H368:H373)</f>
        <v>0</v>
      </c>
    </row>
    <row r="375" spans="1:8" ht="16.5" thickBot="1">
      <c r="A375" s="10"/>
      <c r="B375" s="11"/>
      <c r="C375" s="12"/>
      <c r="D375" s="12"/>
      <c r="E375" s="12"/>
      <c r="F375" s="12"/>
      <c r="G375" s="12"/>
      <c r="H375" s="68"/>
    </row>
    <row r="376" spans="1:8" ht="15.75">
      <c r="A376" s="107"/>
      <c r="B376" s="108" t="s">
        <v>189</v>
      </c>
      <c r="C376" s="109">
        <f>SUM(C26,C106,C186,C251,C327,C357,C365,C374)</f>
        <v>17369.4</v>
      </c>
      <c r="D376" s="109">
        <f>SUM(D26,D106,D186,D251,D327,D357,D365,D374)</f>
        <v>2643.38</v>
      </c>
      <c r="E376" s="109">
        <f>SUM(E26,E106,E186,E251,E327,E357,E365,E374)</f>
        <v>491</v>
      </c>
      <c r="F376" s="110"/>
      <c r="G376" s="111"/>
      <c r="H376" s="112">
        <f>SUM(H26,H106,H186,H251,H327,H357,H365,H374)</f>
        <v>0</v>
      </c>
    </row>
    <row r="377" spans="1:8" ht="15.75" customHeight="1">
      <c r="A377" s="118"/>
      <c r="B377" s="86" t="s">
        <v>244</v>
      </c>
      <c r="C377" s="106">
        <f>C9+C41+C42+C43+C44+C45+C46+C47++C46+C47+C48+C50+C51+C52+C53+C55+C56+C57+C58+C59+C60+C62+C63+C64+C65+C67+C68+C69+C70+C71+C72+C73+C74+C75+C76+C77+C83+C84+C85+C86+C88+C89+C90+C91+C92+C93+C94+C119+C120+C121+C122+C123+C124+C127+C128+C129+C130+C139+C140+C143+C144+C145+C146+C147+C148+C149+C150+C151+C153+C160+C161+C168+C169+C170+C171+C172+C173+C174+C175+C176+C194+C195+C196+C197+C198+C199+C200+C201+C206+C207+C208+C209+C210+C211+C212+C213+C214+C215+C216+C217+C218+C219+C221+C239+C241+C242+C243+C255+C258+C259+C260+C261+C262+C263+C264+C270+C275+C276+C277+C278+C279+C280+C290+C291+C307+C308+C330+C331+C332+C333+C341+C347+C360</f>
        <v>3668.7</v>
      </c>
      <c r="D377" s="106"/>
      <c r="E377" s="106"/>
      <c r="F377" s="106"/>
      <c r="G377" s="106"/>
      <c r="H377" s="119"/>
    </row>
    <row r="378" spans="1:8" ht="19.5" thickBot="1">
      <c r="A378" s="71"/>
      <c r="B378" s="113" t="s">
        <v>218</v>
      </c>
      <c r="C378" s="114"/>
      <c r="D378" s="114"/>
      <c r="E378" s="114"/>
      <c r="F378" s="115"/>
      <c r="G378" s="116"/>
      <c r="H378" s="117">
        <f>SUM(H28,H108,H188,H253,H329,H359,H367,H376)</f>
        <v>0</v>
      </c>
    </row>
    <row r="379" ht="16.5" thickBot="1">
      <c r="A379" s="70"/>
    </row>
    <row r="380" spans="6:8" ht="15.75">
      <c r="F380" s="120" t="s">
        <v>238</v>
      </c>
      <c r="G380" s="120"/>
      <c r="H380" s="120"/>
    </row>
  </sheetData>
  <sheetProtection/>
  <mergeCells count="194">
    <mergeCell ref="G162:G164"/>
    <mergeCell ref="G168:G176"/>
    <mergeCell ref="G139:G140"/>
    <mergeCell ref="G154:G157"/>
    <mergeCell ref="G290:G291"/>
    <mergeCell ref="G288:G289"/>
    <mergeCell ref="G284:G285"/>
    <mergeCell ref="G160:G161"/>
    <mergeCell ref="G119:G124"/>
    <mergeCell ref="G132:G133"/>
    <mergeCell ref="G126:G129"/>
    <mergeCell ref="G134:G137"/>
    <mergeCell ref="G141:G142"/>
    <mergeCell ref="G143:G151"/>
    <mergeCell ref="G29:G38"/>
    <mergeCell ref="G55:G60"/>
    <mergeCell ref="G62:G65"/>
    <mergeCell ref="G83:G86"/>
    <mergeCell ref="G78:G82"/>
    <mergeCell ref="G88:G94"/>
    <mergeCell ref="G67:G76"/>
    <mergeCell ref="G41:G48"/>
    <mergeCell ref="H318:H321"/>
    <mergeCell ref="F109:F116"/>
    <mergeCell ref="F117:F153"/>
    <mergeCell ref="F154:F176"/>
    <mergeCell ref="F244:F248"/>
    <mergeCell ref="G256:G257"/>
    <mergeCell ref="F312:F324"/>
    <mergeCell ref="F189:F192"/>
    <mergeCell ref="G194:G201"/>
    <mergeCell ref="G117:G118"/>
    <mergeCell ref="F78:F95"/>
    <mergeCell ref="A104:A105"/>
    <mergeCell ref="A99:A102"/>
    <mergeCell ref="C99:C102"/>
    <mergeCell ref="B104:B105"/>
    <mergeCell ref="C104:C105"/>
    <mergeCell ref="B96:B98"/>
    <mergeCell ref="H24:H25"/>
    <mergeCell ref="D24:D25"/>
    <mergeCell ref="E24:E25"/>
    <mergeCell ref="G50:G53"/>
    <mergeCell ref="F20:F25"/>
    <mergeCell ref="H20:H23"/>
    <mergeCell ref="A28:G28"/>
    <mergeCell ref="B29:B39"/>
    <mergeCell ref="F29:F39"/>
    <mergeCell ref="F40:F77"/>
    <mergeCell ref="G20:G23"/>
    <mergeCell ref="G99:G102"/>
    <mergeCell ref="H99:H102"/>
    <mergeCell ref="A96:A98"/>
    <mergeCell ref="G96:G98"/>
    <mergeCell ref="H96:H98"/>
    <mergeCell ref="D99:D102"/>
    <mergeCell ref="E99:E102"/>
    <mergeCell ref="C96:C98"/>
    <mergeCell ref="F96:F105"/>
    <mergeCell ref="A329:G329"/>
    <mergeCell ref="A330:A336"/>
    <mergeCell ref="A318:A321"/>
    <mergeCell ref="C318:C321"/>
    <mergeCell ref="F193:F222"/>
    <mergeCell ref="F223:F243"/>
    <mergeCell ref="G292:G297"/>
    <mergeCell ref="B322:B323"/>
    <mergeCell ref="C322:C323"/>
    <mergeCell ref="G281:G283"/>
    <mergeCell ref="H353:H355"/>
    <mergeCell ref="H177:H179"/>
    <mergeCell ref="H245:H248"/>
    <mergeCell ref="H322:H323"/>
    <mergeCell ref="G330:G333"/>
    <mergeCell ref="G334:G336"/>
    <mergeCell ref="G189:G191"/>
    <mergeCell ref="H348:H351"/>
    <mergeCell ref="H180:H183"/>
    <mergeCell ref="G265:G269"/>
    <mergeCell ref="H104:H105"/>
    <mergeCell ref="A108:G108"/>
    <mergeCell ref="A180:A183"/>
    <mergeCell ref="C180:C183"/>
    <mergeCell ref="D180:D183"/>
    <mergeCell ref="G104:G105"/>
    <mergeCell ref="F177:F185"/>
    <mergeCell ref="A177:A179"/>
    <mergeCell ref="B177:B179"/>
    <mergeCell ref="C177:C179"/>
    <mergeCell ref="F348:F355"/>
    <mergeCell ref="G203:G204"/>
    <mergeCell ref="G206:G219"/>
    <mergeCell ref="G307:G308"/>
    <mergeCell ref="D318:D321"/>
    <mergeCell ref="G225:G227"/>
    <mergeCell ref="G229:G238"/>
    <mergeCell ref="A252:G252"/>
    <mergeCell ref="A253:G253"/>
    <mergeCell ref="A328:G328"/>
    <mergeCell ref="A366:G366"/>
    <mergeCell ref="G298:G306"/>
    <mergeCell ref="E322:E323"/>
    <mergeCell ref="D322:D323"/>
    <mergeCell ref="A358:G358"/>
    <mergeCell ref="G362:G363"/>
    <mergeCell ref="E318:E321"/>
    <mergeCell ref="G312:G313"/>
    <mergeCell ref="G315:G326"/>
    <mergeCell ref="A322:A323"/>
    <mergeCell ref="A359:G359"/>
    <mergeCell ref="F344:F346"/>
    <mergeCell ref="F330:F336"/>
    <mergeCell ref="F337:F341"/>
    <mergeCell ref="F342:F343"/>
    <mergeCell ref="F360:F361"/>
    <mergeCell ref="G348:G355"/>
    <mergeCell ref="A348:A351"/>
    <mergeCell ref="C348:C351"/>
    <mergeCell ref="D348:D351"/>
    <mergeCell ref="A255:A257"/>
    <mergeCell ref="B223:B243"/>
    <mergeCell ref="F270:F286"/>
    <mergeCell ref="B265:B269"/>
    <mergeCell ref="B259:B264"/>
    <mergeCell ref="G259:G264"/>
    <mergeCell ref="G241:G243"/>
    <mergeCell ref="G275:G280"/>
    <mergeCell ref="E180:E183"/>
    <mergeCell ref="E177:E179"/>
    <mergeCell ref="D177:D179"/>
    <mergeCell ref="G177:G185"/>
    <mergeCell ref="C245:C248"/>
    <mergeCell ref="G223:G224"/>
    <mergeCell ref="G244:G250"/>
    <mergeCell ref="A188:G188"/>
    <mergeCell ref="B189:B192"/>
    <mergeCell ref="B193:B222"/>
    <mergeCell ref="G24:G25"/>
    <mergeCell ref="A20:A23"/>
    <mergeCell ref="F13:F15"/>
    <mergeCell ref="F16:F19"/>
    <mergeCell ref="C156:C157"/>
    <mergeCell ref="G158:G159"/>
    <mergeCell ref="B109:B114"/>
    <mergeCell ref="G109:G116"/>
    <mergeCell ref="B115:B116"/>
    <mergeCell ref="B117:B153"/>
    <mergeCell ref="E20:E23"/>
    <mergeCell ref="A2:G2"/>
    <mergeCell ref="B3:B7"/>
    <mergeCell ref="G3:G7"/>
    <mergeCell ref="B9:B12"/>
    <mergeCell ref="B13:B15"/>
    <mergeCell ref="F3:F12"/>
    <mergeCell ref="G13:G15"/>
    <mergeCell ref="G16:G19"/>
    <mergeCell ref="C20:C23"/>
    <mergeCell ref="B154:B176"/>
    <mergeCell ref="C154:C155"/>
    <mergeCell ref="D20:D23"/>
    <mergeCell ref="A24:A25"/>
    <mergeCell ref="B24:B25"/>
    <mergeCell ref="C24:C25"/>
    <mergeCell ref="B40:B77"/>
    <mergeCell ref="B287:B310"/>
    <mergeCell ref="F362:F363"/>
    <mergeCell ref="D245:D248"/>
    <mergeCell ref="A245:A248"/>
    <mergeCell ref="G368:G373"/>
    <mergeCell ref="A342:A343"/>
    <mergeCell ref="G342:G343"/>
    <mergeCell ref="A344:A345"/>
    <mergeCell ref="A353:A355"/>
    <mergeCell ref="B353:B355"/>
    <mergeCell ref="C353:C355"/>
    <mergeCell ref="E348:E351"/>
    <mergeCell ref="D342:D343"/>
    <mergeCell ref="E245:E248"/>
    <mergeCell ref="F325:F326"/>
    <mergeCell ref="D353:D355"/>
    <mergeCell ref="E353:E355"/>
    <mergeCell ref="F259:F269"/>
    <mergeCell ref="F255:F257"/>
    <mergeCell ref="F287:F311"/>
    <mergeCell ref="F380:H380"/>
    <mergeCell ref="B270:B286"/>
    <mergeCell ref="B78:B95"/>
    <mergeCell ref="F368:F373"/>
    <mergeCell ref="E368:E373"/>
    <mergeCell ref="E96:E98"/>
    <mergeCell ref="D96:D98"/>
    <mergeCell ref="E104:E105"/>
    <mergeCell ref="D104:D105"/>
    <mergeCell ref="A367:G367"/>
  </mergeCells>
  <printOptions horizontalCentered="1"/>
  <pageMargins left="0.2362204724409449" right="0.2362204724409449" top="0.35433070866141736" bottom="0.35433070866141736" header="0.31496062992125984" footer="0.31496062992125984"/>
  <pageSetup fitToHeight="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Praze, 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 UK</dc:creator>
  <cp:keywords/>
  <dc:description/>
  <cp:lastModifiedBy>Eva Kaiserova</cp:lastModifiedBy>
  <cp:lastPrinted>2018-09-07T10:42:13Z</cp:lastPrinted>
  <dcterms:created xsi:type="dcterms:W3CDTF">2012-06-20T10:54:11Z</dcterms:created>
  <dcterms:modified xsi:type="dcterms:W3CDTF">2019-11-11T18:17:47Z</dcterms:modified>
  <cp:category/>
  <cp:version/>
  <cp:contentType/>
  <cp:contentStatus/>
</cp:coreProperties>
</file>