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specifikace zboží" sheetId="7" r:id="rId1"/>
  </sheets>
  <definedNames>
    <definedName name="koef">#REF!</definedName>
  </definedNames>
  <calcPr calcId="162913"/>
  <extLst/>
</workbook>
</file>

<file path=xl/comments1.xml><?xml version="1.0" encoding="utf-8"?>
<comments xmlns="http://schemas.openxmlformats.org/spreadsheetml/2006/main">
  <authors>
    <author>Pojar Jaroslav</author>
  </authors>
  <commentList>
    <comment ref="J9" authorId="0">
      <text>
        <r>
          <rPr>
            <b/>
            <sz val="11"/>
            <rFont val="Tahoma"/>
            <family val="2"/>
          </rPr>
          <t>Cenu nabídne uchazeč, nyní prozatím uvedena odhadovaná cena.</t>
        </r>
      </text>
    </comment>
  </commentList>
</comments>
</file>

<file path=xl/sharedStrings.xml><?xml version="1.0" encoding="utf-8"?>
<sst xmlns="http://schemas.openxmlformats.org/spreadsheetml/2006/main" count="287" uniqueCount="163">
  <si>
    <t>celková</t>
  </si>
  <si>
    <t>Množství</t>
  </si>
  <si>
    <t>Cena bez DPH (Kč)</t>
  </si>
  <si>
    <t>Specifikace zboží</t>
  </si>
  <si>
    <t>Název položky (specifikace - druh, materiál, barva, určení apod.)</t>
  </si>
  <si>
    <t>V případě, že zboží je dodáváno v jiném balení než požadovaném, provede uchazeč ocenění tak, aby bylo oceněno požadované množství jednotek (ks, kg, l, ml apod.).</t>
  </si>
  <si>
    <t>ks</t>
  </si>
  <si>
    <t>Biol (Pešta)</t>
  </si>
  <si>
    <t>Chir (Liška)</t>
  </si>
  <si>
    <t>Mikrob (Hrabák)</t>
  </si>
  <si>
    <t>Operační oděv jednorázový vel. M</t>
  </si>
  <si>
    <t>Operační oděv jednorázový vel. L</t>
  </si>
  <si>
    <t>Operační oděv jednorázový vel. XL</t>
  </si>
  <si>
    <t>Operační plášť jednorázový, standard, vel. M</t>
  </si>
  <si>
    <t>Operační plášť jednorázový, standard, vel. L</t>
  </si>
  <si>
    <t>Operační plášť jednorázový, standard, vel. XL</t>
  </si>
  <si>
    <t>Část/položka č.</t>
  </si>
  <si>
    <r>
      <t xml:space="preserve">jednotka
</t>
    </r>
    <r>
      <rPr>
        <b/>
        <sz val="10"/>
        <rFont val="Calibri"/>
        <family val="2"/>
        <scheme val="minor"/>
      </rPr>
      <t>(kg, l, ks apod.)</t>
    </r>
  </si>
  <si>
    <r>
      <t>balení</t>
    </r>
    <r>
      <rPr>
        <b/>
        <sz val="10"/>
        <rFont val="Calibri"/>
        <family val="2"/>
        <scheme val="minor"/>
      </rPr>
      <t xml:space="preserve">
(= počet jednotek v balení)</t>
    </r>
  </si>
  <si>
    <r>
      <t xml:space="preserve">jednotková
</t>
    </r>
    <r>
      <rPr>
        <b/>
        <sz val="10"/>
        <rFont val="Calibri"/>
        <family val="2"/>
        <scheme val="minor"/>
      </rPr>
      <t>(za balení)</t>
    </r>
  </si>
  <si>
    <t>celkem</t>
  </si>
  <si>
    <r>
      <t xml:space="preserve">Uchazeč vyplní pouze </t>
    </r>
    <r>
      <rPr>
        <b/>
        <u val="single"/>
        <sz val="11"/>
        <rFont val="Calibri"/>
        <family val="2"/>
        <scheme val="minor"/>
      </rPr>
      <t>všechny</t>
    </r>
    <r>
      <rPr>
        <b/>
        <sz val="11"/>
        <rFont val="Calibri"/>
        <family val="2"/>
        <scheme val="minor"/>
      </rPr>
      <t xml:space="preserve"> žlutě podbarvené buňky v tabulce níže, a to pouze pro část, do které podává nabídku.</t>
    </r>
  </si>
  <si>
    <t>V případě, že níže uvedené specifikace obsahují odkaz (přímý nebo nepřímý) na konkrétní výrobek (ve smyslu obchodní značky), výrobce, či dodavatele, je tento odkaz uveden s ohledem na přesnost a srozumitelnost. V tomto případě však - není-li výslovně uvedeno jinak - dodavatel může nabídnout rovnocenné řešení.</t>
  </si>
  <si>
    <t>Registrační číslo CAS pro chemické výrobky;
pro ostatní položky mohou být zadavatelem uvedeny odkazy na konkrétní zboží, přičemž dodavatel může - není-li výslovně uvedeno jinak - nabídnout rovnocenné či lepší zboží.</t>
  </si>
  <si>
    <t>Podpis osoby oprávněné jednat jménem či za dodavatele:</t>
  </si>
  <si>
    <t>............................................................................................................................</t>
  </si>
  <si>
    <t>FIAB Jednorázová rukojeť aktivní elektrody včetně kabelu a nožové elektrody, délka kabelu, 320cm</t>
  </si>
  <si>
    <t>Jednorázová nalepovací neutrální dělená REM elektroda bez kabelu pro dospělé, aktivní plocha 110cm2</t>
  </si>
  <si>
    <t>BISSINGER kabel k bipolárním instrumentům délka 5m, plochý konektor, generátor Valleylab</t>
  </si>
  <si>
    <t>Operační komplet bavlněný vel. L., křížený výstřih, vyšité logo, barva sv. zelená</t>
  </si>
  <si>
    <t>Operační komplet bavlněný vel. XL., křížený výstřih, vyšité logo, barva sv. zelená</t>
  </si>
  <si>
    <t>Operační komplet bavlněný vel. M, křížený výstřih, vyšité logo, barva sv. zelená</t>
  </si>
  <si>
    <t>Operační lodička s vyšitým logem</t>
  </si>
  <si>
    <t>Operační oděvy bavlněné</t>
  </si>
  <si>
    <t>Elektrokoagulace</t>
  </si>
  <si>
    <t>požadovaný počet balení</t>
  </si>
  <si>
    <t>Celkem</t>
  </si>
  <si>
    <t>Chemické výrobky I.</t>
  </si>
  <si>
    <t>Chemické výrobky II.</t>
  </si>
  <si>
    <t>Chemické výrobky III.</t>
  </si>
  <si>
    <t>Organická sloučenina pro přípravu roztoku Luminol-Peroxide mix do cartridge přístroje Wes</t>
  </si>
  <si>
    <t>Sekundární konjugát připravený k použití se sekundární protilátkou (myší, králičí) pro stanovení celkové koncentrace proteinu v přístroji Wes</t>
  </si>
  <si>
    <t>043-459-2 Secondary Streptavidin-HRP</t>
  </si>
  <si>
    <t>1 ml</t>
  </si>
  <si>
    <t>2 x 1 ml</t>
  </si>
  <si>
    <t>Speciální plastové destičky, naplněné roztoky, pro cartridge přístroje Wes</t>
  </si>
  <si>
    <t>PS-PP03 Wes 12-230 kDa Pre-Filled Plates with split buffer</t>
  </si>
  <si>
    <t>PS-ST01EZ-8 8pk, EZ Standard Pack 1</t>
  </si>
  <si>
    <t xml:space="preserve">Primární konjugovaná (Alexa Fluor®488)  Anti-O4 protilátka, clone 81 (druhová specifita Mouse, Human) </t>
  </si>
  <si>
    <t>100 µL</t>
  </si>
  <si>
    <t>Primární myší Caspase-3 protilátka (druhová specifita Human, Mouse, Rat) pro stanovení celkové koncentrace proteinu v přístroji Wes</t>
  </si>
  <si>
    <t>Primární myší Caspase-7 protilátka (druhová specifita Human, Mouse, Rat) pro stanovení celkové koncentrace proteinu v přístroji Wes</t>
  </si>
  <si>
    <t>Primární králičí Caspase-8 protilátka (druhová specifita Human, Mouse) pro stanovení celkové koncentrace proteinu v přístroji Wes</t>
  </si>
  <si>
    <t>Primární králičí Caspase-9 protilátka (druhová specifita Human, Mouse, Rat) pro stanovení celkové koncentrace proteinu v přístroji Wes</t>
  </si>
  <si>
    <t xml:space="preserve">Sekundární protilátka Goat Anti-Mouse IgG (H+L)-HRP Conjugate </t>
  </si>
  <si>
    <t xml:space="preserve">ml </t>
  </si>
  <si>
    <t>Anti-O4 Antibody, clone 81, Alexa Fluor®488</t>
  </si>
  <si>
    <t>Primární králičí tyrosine hydroxylase protilátka (druhová specifita Human, Mouse, Rat) pro stanovení celkové koncentrace proteinu v přístroji Wes</t>
  </si>
  <si>
    <t>Stanovení hladiny hsa-miR-21-5p, reverzní transkripce provedena pomocí promeru specifickému proti této miRNA</t>
  </si>
  <si>
    <t>PCR reakce</t>
  </si>
  <si>
    <t>150 PCR reakcí</t>
  </si>
  <si>
    <t>Stanovení hladiny hsa-miR-34a-5p, reverzní transkripce provedena pomocí promeru specifickému proti této miRNA</t>
  </si>
  <si>
    <t>Stanovení hladiny hsa-miR 146b -5p, reverzní transkripce provedena pomocí promeru specifickému proti této miRNA</t>
  </si>
  <si>
    <t>Stanovení hladiny hsa-miR-192-5p, reverzní transkripce provedena pomocí promeru specifickému proti této miRNA</t>
  </si>
  <si>
    <t>Stanovení hladiny hsa-miR-375-3p, reverzní transkripce provedena pomocí promeru specifickému proti této miRNA</t>
  </si>
  <si>
    <t>Stanovení hladiny hsa-miR-197-3p, reverzní transkripce provedena pomocí promeru specifickému proti této miRNA</t>
  </si>
  <si>
    <t>Stanovení hladiny hsa-miR-125b-5p, reverzní transkripce provedena pomocí promeru specifickému proti této miRNA</t>
  </si>
  <si>
    <t>Stanovení hladiny hsa-miR-9-5p, reverzní transkripce provedena pomocí promeru specifickému proti této miRNA</t>
  </si>
  <si>
    <t>Kit pro reverzní transkripci miRNA pomoci miRNA specifického primeru</t>
  </si>
  <si>
    <t>reakce</t>
  </si>
  <si>
    <t>1000 reakcí</t>
  </si>
  <si>
    <t>test</t>
  </si>
  <si>
    <t xml:space="preserve">Pufr pro ředění vzorku pro nanesení do cartridge do přístroje Wes </t>
  </si>
  <si>
    <t xml:space="preserve">042-195 Wes Sample Buffer </t>
  </si>
  <si>
    <t>μl</t>
  </si>
  <si>
    <t>Promývací pufr pro náplň catrridge přístroje Wes</t>
  </si>
  <si>
    <t xml:space="preserve">042-202 Wash Buffer </t>
  </si>
  <si>
    <t xml:space="preserve">Sekundární myší protilátka deklarovaná pro použití v cartridge přístroje Wes </t>
  </si>
  <si>
    <t>042-205 anti-Mouse Secondary Antibody</t>
  </si>
  <si>
    <t xml:space="preserve">Sekundární králičí protilátka deklarovaná pro použití v cartridge přístroje Wes </t>
  </si>
  <si>
    <t>042-206 Anti-Rabbit Secondary Antibody</t>
  </si>
  <si>
    <t>Collagen Coating Solution</t>
  </si>
  <si>
    <t>Hanks’ Balanced Salt solution Modified, with sodium bicarbonate, without phenol red, calcium chloride and magnesium sulfate, liquid, sterile-filtered, suitable for cell culture</t>
  </si>
  <si>
    <t xml:space="preserve">Skeletal Muscle Cell Differentiation Medium </t>
  </si>
  <si>
    <t>Trypsin inhibitor from Glycine max (soybean) solution, sterile-filtered, suitable for, suitable for cell culture</t>
  </si>
  <si>
    <t>Anti-Mouse IgG (whole molecule)−Atto 488 antibody produced in goat (protilátka)</t>
  </si>
  <si>
    <t>Spotřební materiál</t>
  </si>
  <si>
    <t>E-Plate 16-jamkové destičky, 6 kusů v balení pro přístroj xCELLigence Real-Time Cell analyzér</t>
  </si>
  <si>
    <t>OT20B 05469830001  VWR®</t>
  </si>
  <si>
    <t>OT20B 06324738001 VWR®</t>
  </si>
  <si>
    <t>hrazeno z projektu</t>
  </si>
  <si>
    <t>2454, 2455</t>
  </si>
  <si>
    <t>Glass spreaders</t>
  </si>
  <si>
    <t>kat. č. S4647/ Sigma-Aldrich</t>
  </si>
  <si>
    <t xml:space="preserve">µ-Slide I </t>
  </si>
  <si>
    <t>kat. č. 80106/ KRD</t>
  </si>
  <si>
    <t>balení</t>
  </si>
  <si>
    <t>µ-Dish 35 mm, high Grid-500</t>
  </si>
  <si>
    <t>kat. č. 81166/ KRD</t>
  </si>
  <si>
    <t>Operační roušky</t>
  </si>
  <si>
    <t>MiSeq Reagent Kit v2 (500-cycles)</t>
  </si>
  <si>
    <t>kat. č. MS-102-2003/ Illumina</t>
  </si>
  <si>
    <t>Certified Molecular Biology Agarose</t>
  </si>
  <si>
    <t>kit</t>
  </si>
  <si>
    <t>g</t>
  </si>
  <si>
    <t>Chemické výrobky IV.</t>
  </si>
  <si>
    <t>Chemické výrobky V.</t>
  </si>
  <si>
    <t>Chemické výrobky VI.</t>
  </si>
  <si>
    <t>kat. č. F4797/ Mivamed</t>
  </si>
  <si>
    <t>kat. č. HF9564H/ Mivamed</t>
  </si>
  <si>
    <t>kat. č. 80100022/ Mivamed</t>
  </si>
  <si>
    <t xml:space="preserve">Kultivační médium - NeuroCult Proliferation Kit </t>
  </si>
  <si>
    <t>Protilátka Anti-p53 (wild type) Antibody, clone PAb1620</t>
  </si>
  <si>
    <t>Biotinylavaný žebřík na jedno použití a FL standard na jedno použití v ampulkách v přístroji Wes</t>
  </si>
  <si>
    <t>kat. č. 62113/A/ Medica Filter</t>
  </si>
  <si>
    <t>kat. č. 64413/A/ Medica Filter</t>
  </si>
  <si>
    <t>kat. č. 043-311 Luminol-S/ Bio-Techne R&amp;D Systems s.r.o.</t>
  </si>
  <si>
    <t>kat. č. MAB345A4/ Merck</t>
  </si>
  <si>
    <t>kat. č. NB100-56708/ Novus Biological</t>
  </si>
  <si>
    <t>kat. č. NB500-206/ Novus Biological</t>
  </si>
  <si>
    <t>kat. č. NB100-56119/ Novus Biological</t>
  </si>
  <si>
    <t>Master mix pro real-time PCR miRNA cDNA získané pomoci specifického primeru (NO UNG)</t>
  </si>
  <si>
    <t>kat. č. 172-1011-MSDS/ Bio-Rad</t>
  </si>
  <si>
    <t xml:space="preserve">kat. č. 125-50/ Sigma-Aldrich                </t>
  </si>
  <si>
    <t>kat. č. H6648-500ML/ Sigma-Aldrich</t>
  </si>
  <si>
    <t>kat. č. 151D-250/ Sigma-Aldrich</t>
  </si>
  <si>
    <t>kat. č. T6414-100ML/ Sigma-Aldrich</t>
  </si>
  <si>
    <t>CelLytic™ M - lyzační roztok pro homogenizaci tkáně hippocampu, svalů z myší, primárních lidských trofoblastů (PHT), [ a Cortiho orgánů (OCs)</t>
  </si>
  <si>
    <t>kat. č. C2978-50ML/ Sigma-Aldrich</t>
  </si>
  <si>
    <t xml:space="preserve">kat. č. 62197-1ML-F/ Sigma-Aldrich </t>
  </si>
  <si>
    <t>kat. č. 05702/ Scintila</t>
  </si>
  <si>
    <t>kat. č. MABE339/ Merck</t>
  </si>
  <si>
    <t>Rouška operační s adhezním pruhem (samolepící), min. dvouvrstvá netkaná textilie, savá vrchní vrstva, nepropustná spodní vrstva, pro krátké nebo střednědobé operační výkony, vel. 150x175 cm, sterilní</t>
  </si>
  <si>
    <t>Rouška operační prostá, netkaná textilie, nepropustná, pro krytí operačního stolu a přístrojů, vel. 150x180 cm, nesterilní</t>
  </si>
  <si>
    <t>kat. č. C44-30400/M/ Medica Filter, nebo kat. č. 21700/ Panep</t>
  </si>
  <si>
    <t>kat. č. C44-30400/L/ Medica Filter, nebo kat. č. 21701/ Panep</t>
  </si>
  <si>
    <t>kat. č. C44-30400/XL/ Medica Filter, nebo kat. č. 21702/ Panep</t>
  </si>
  <si>
    <t>kat. č. 3110100/M/ Medica Filter, nebo kat. č. 21920/ Panep</t>
  </si>
  <si>
    <t>kat. č. 3110100/L/ Medica Filter, nebo kat. č. 21921/ Panep</t>
  </si>
  <si>
    <t>kat. č. 3110100/XL/ Medica Filter, nebo kat. č. 21922/ Panep</t>
  </si>
  <si>
    <t>kat. č. 4322-A1/ Medica Filter, nebo kat. č. 38803/ Panep</t>
  </si>
  <si>
    <t>kat. č. N4427-02/ Medica Filter, nebo kat. č. 38705/ Panep</t>
  </si>
  <si>
    <t>Assay ID 000583, cat. No. 4440887/ Fisher Scientific</t>
  </si>
  <si>
    <t>Assay ID 000449, cat. No. 4440887/ Fisher Scientific</t>
  </si>
  <si>
    <t>Assay ID 000497, cat. No. 4440887/ Fisher Scientific</t>
  </si>
  <si>
    <t>Assay ID 000564, cat. No. 4440887/ Fisher Scientific</t>
  </si>
  <si>
    <t>Assay ID 000491, cat. No. 4440887/ Fisher Scientific</t>
  </si>
  <si>
    <t>Assay ID 0001097, cat. No. 4440887/ Fisher Scientific</t>
  </si>
  <si>
    <t>Assay ID 000426, cat. No. 4440887/ Fisher Scientific</t>
  </si>
  <si>
    <t>Assay ID 000397, cat. No. 4440887/ Fisher Scientific</t>
  </si>
  <si>
    <t>kat. č. NB300-109/ Novus Biologicals</t>
  </si>
  <si>
    <t>kat. č. AF1650/ Bio-Techne R&amp;D Systems</t>
  </si>
  <si>
    <t>kat. číslo: 4366597/ Fisher Scientific</t>
  </si>
  <si>
    <t>kat. číslo: 4440041/ Fisher Scientific</t>
  </si>
  <si>
    <t>µg</t>
  </si>
  <si>
    <t>µL</t>
  </si>
  <si>
    <t>ml</t>
  </si>
  <si>
    <t>kat. č. 1613102/ Bio-Rad</t>
  </si>
  <si>
    <t>Jednorázové nitrilové rukavice bez talku, nesterilní, vel. M</t>
  </si>
  <si>
    <t xml:space="preserve">                          </t>
  </si>
  <si>
    <r>
      <t>E-Plate</t>
    </r>
    <r>
      <rPr>
        <sz val="11"/>
        <rFont val="Calibri"/>
        <family val="2"/>
        <scheme val="minor"/>
      </rPr>
      <t xml:space="preserve"> VIEW</t>
    </r>
    <r>
      <rPr>
        <sz val="11"/>
        <color theme="1"/>
        <rFont val="Calibri"/>
        <family val="2"/>
        <scheme val="minor"/>
      </rPr>
      <t xml:space="preserve"> 16-jamkové destičky, 6 kusů v balení pro přístroj xCELLigence Real-Time Cell analyzér </t>
    </r>
  </si>
  <si>
    <t>Nástroje, nářadí a stojany</t>
  </si>
  <si>
    <t>Jednorázové  operační oděvy a pomůcky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</si>
</sst>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sz val="11"/>
      <name val="Tahoma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 tint="-0.1499900072813034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/>
      <top style="medium"/>
      <bottom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>
      <alignment/>
      <protection/>
    </xf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0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/>
    </xf>
    <xf numFmtId="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inden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vertical="center"/>
    </xf>
    <xf numFmtId="0" fontId="2" fillId="0" borderId="0" xfId="0" applyFont="1"/>
    <xf numFmtId="1" fontId="4" fillId="5" borderId="4" xfId="0" applyNumberFormat="1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4" fontId="2" fillId="3" borderId="6" xfId="0" applyNumberFormat="1" applyFont="1" applyFill="1" applyBorder="1" applyAlignment="1">
      <alignment horizontal="right" vertical="center" indent="1"/>
    </xf>
    <xf numFmtId="4" fontId="2" fillId="3" borderId="7" xfId="0" applyNumberFormat="1" applyFont="1" applyFill="1" applyBorder="1" applyAlignment="1">
      <alignment horizontal="right" vertical="center" indent="1"/>
    </xf>
    <xf numFmtId="4" fontId="5" fillId="3" borderId="8" xfId="0" applyNumberFormat="1" applyFont="1" applyFill="1" applyBorder="1" applyAlignment="1">
      <alignment horizontal="right" vertical="center" indent="1"/>
    </xf>
    <xf numFmtId="0" fontId="2" fillId="0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44" fontId="11" fillId="0" borderId="0" xfId="23" applyFont="1" applyFill="1"/>
    <xf numFmtId="44" fontId="2" fillId="0" borderId="0" xfId="23" applyFont="1" applyFill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2" fillId="0" borderId="10" xfId="0" applyFont="1" applyBorder="1" applyAlignment="1">
      <alignment horizontal="center" vertical="center"/>
    </xf>
    <xf numFmtId="0" fontId="4" fillId="5" borderId="1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20" applyFont="1" applyFill="1" applyBorder="1" applyAlignment="1">
      <alignment horizontal="left" vertical="center"/>
    </xf>
    <xf numFmtId="4" fontId="2" fillId="3" borderId="12" xfId="0" applyNumberFormat="1" applyFont="1" applyFill="1" applyBorder="1" applyAlignment="1">
      <alignment horizontal="right" vertical="center" indent="1"/>
    </xf>
    <xf numFmtId="4" fontId="5" fillId="3" borderId="13" xfId="0" applyNumberFormat="1" applyFont="1" applyFill="1" applyBorder="1" applyAlignment="1">
      <alignment horizontal="right" vertical="center" inden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0" fontId="18" fillId="5" borderId="4" xfId="0" applyFont="1" applyFill="1" applyBorder="1" applyAlignment="1">
      <alignment vertical="center"/>
    </xf>
    <xf numFmtId="1" fontId="18" fillId="5" borderId="4" xfId="0" applyNumberFormat="1" applyFont="1" applyFill="1" applyBorder="1" applyAlignment="1">
      <alignment vertical="center"/>
    </xf>
    <xf numFmtId="0" fontId="18" fillId="5" borderId="5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0" xfId="0" applyFill="1"/>
    <xf numFmtId="3" fontId="19" fillId="0" borderId="3" xfId="0" applyNumberFormat="1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vertical="center"/>
    </xf>
    <xf numFmtId="1" fontId="16" fillId="5" borderId="4" xfId="0" applyNumberFormat="1" applyFont="1" applyFill="1" applyBorder="1" applyAlignment="1">
      <alignment vertical="center"/>
    </xf>
    <xf numFmtId="0" fontId="16" fillId="5" borderId="5" xfId="0" applyFont="1" applyFill="1" applyBorder="1" applyAlignment="1">
      <alignment vertical="center"/>
    </xf>
    <xf numFmtId="0" fontId="14" fillId="0" borderId="0" xfId="0" applyFont="1" applyAlignment="1">
      <alignment wrapText="1"/>
    </xf>
    <xf numFmtId="0" fontId="0" fillId="0" borderId="3" xfId="0" applyFont="1" applyFill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center" vertical="center"/>
    </xf>
    <xf numFmtId="4" fontId="0" fillId="3" borderId="7" xfId="0" applyNumberFormat="1" applyFont="1" applyFill="1" applyBorder="1" applyAlignment="1">
      <alignment horizontal="right" vertical="center" indent="1"/>
    </xf>
    <xf numFmtId="0" fontId="0" fillId="0" borderId="9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20" applyFont="1" applyFill="1" applyBorder="1" applyAlignment="1">
      <alignment vertical="justify"/>
    </xf>
    <xf numFmtId="3" fontId="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9" fillId="3" borderId="8" xfId="0" applyNumberFormat="1" applyFont="1" applyFill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 wrapText="1"/>
    </xf>
    <xf numFmtId="4" fontId="0" fillId="3" borderId="6" xfId="0" applyNumberFormat="1" applyFont="1" applyFill="1" applyBorder="1" applyAlignment="1">
      <alignment horizontal="right" vertical="center" indent="1"/>
    </xf>
    <xf numFmtId="0" fontId="16" fillId="5" borderId="15" xfId="0" applyFont="1" applyFill="1" applyBorder="1" applyAlignment="1">
      <alignment vertical="center"/>
    </xf>
    <xf numFmtId="1" fontId="16" fillId="5" borderId="15" xfId="0" applyNumberFormat="1" applyFont="1" applyFill="1" applyBorder="1" applyAlignment="1">
      <alignment vertical="center"/>
    </xf>
    <xf numFmtId="0" fontId="16" fillId="5" borderId="16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right" vertical="center" indent="1"/>
    </xf>
    <xf numFmtId="0" fontId="3" fillId="0" borderId="0" xfId="20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0" fontId="21" fillId="0" borderId="0" xfId="0" applyFont="1" applyBorder="1"/>
    <xf numFmtId="0" fontId="22" fillId="0" borderId="0" xfId="0" applyFont="1" applyBorder="1"/>
    <xf numFmtId="0" fontId="21" fillId="6" borderId="0" xfId="0" applyFont="1" applyFill="1" applyBorder="1"/>
    <xf numFmtId="4" fontId="0" fillId="0" borderId="0" xfId="0" applyNumberFormat="1" applyAlignment="1">
      <alignment horizontal="right" vertical="center"/>
    </xf>
    <xf numFmtId="4" fontId="0" fillId="0" borderId="0" xfId="0" applyNumberFormat="1"/>
    <xf numFmtId="3" fontId="2" fillId="0" borderId="1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/>
    </xf>
    <xf numFmtId="0" fontId="4" fillId="5" borderId="20" xfId="0" applyFont="1" applyFill="1" applyBorder="1" applyAlignment="1">
      <alignment horizontal="center" vertical="center"/>
    </xf>
    <xf numFmtId="0" fontId="2" fillId="0" borderId="1" xfId="2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4" fontId="2" fillId="0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2" fillId="0" borderId="0" xfId="0" applyFont="1" applyFill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5" fillId="7" borderId="0" xfId="0" applyFont="1" applyFill="1" applyAlignment="1">
      <alignment horizontal="left" vertical="center" wrapText="1"/>
    </xf>
    <xf numFmtId="0" fontId="5" fillId="8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16" fillId="2" borderId="31" xfId="0" applyFont="1" applyFill="1" applyBorder="1" applyAlignment="1">
      <alignment horizontal="center" vertical="center" textRotation="90"/>
    </xf>
    <xf numFmtId="0" fontId="16" fillId="2" borderId="9" xfId="0" applyFont="1" applyFill="1" applyBorder="1" applyAlignment="1">
      <alignment horizontal="center" vertical="center" textRotation="90"/>
    </xf>
    <xf numFmtId="0" fontId="16" fillId="2" borderId="32" xfId="0" applyFont="1" applyFill="1" applyBorder="1" applyAlignment="1">
      <alignment horizontal="center" vertical="center" textRotation="90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34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35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Měna 2" xfId="22"/>
    <cellStyle name="Měn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91</xdr:row>
      <xdr:rowOff>0</xdr:rowOff>
    </xdr:from>
    <xdr:to>
      <xdr:col>1</xdr:col>
      <xdr:colOff>247650</xdr:colOff>
      <xdr:row>101</xdr:row>
      <xdr:rowOff>19050</xdr:rowOff>
    </xdr:to>
    <xdr:pic>
      <xdr:nvPicPr>
        <xdr:cNvPr id="2" name="Picture 2" descr="untitl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27527250"/>
          <a:ext cx="219075" cy="2314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91</xdr:row>
      <xdr:rowOff>0</xdr:rowOff>
    </xdr:from>
    <xdr:to>
      <xdr:col>1</xdr:col>
      <xdr:colOff>228600</xdr:colOff>
      <xdr:row>92</xdr:row>
      <xdr:rowOff>38100</xdr:rowOff>
    </xdr:to>
    <xdr:pic>
      <xdr:nvPicPr>
        <xdr:cNvPr id="3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27527250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91</xdr:row>
      <xdr:rowOff>0</xdr:rowOff>
    </xdr:from>
    <xdr:to>
      <xdr:col>1</xdr:col>
      <xdr:colOff>200025</xdr:colOff>
      <xdr:row>92</xdr:row>
      <xdr:rowOff>247650</xdr:rowOff>
    </xdr:to>
    <xdr:pic>
      <xdr:nvPicPr>
        <xdr:cNvPr id="4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27527250"/>
          <a:ext cx="14287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91</xdr:row>
      <xdr:rowOff>0</xdr:rowOff>
    </xdr:from>
    <xdr:to>
      <xdr:col>1</xdr:col>
      <xdr:colOff>200025</xdr:colOff>
      <xdr:row>95</xdr:row>
      <xdr:rowOff>76200</xdr:rowOff>
    </xdr:to>
    <xdr:pic>
      <xdr:nvPicPr>
        <xdr:cNvPr id="5" name="Picture 19" descr="untitled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27527250"/>
          <a:ext cx="142875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91</xdr:row>
      <xdr:rowOff>0</xdr:rowOff>
    </xdr:from>
    <xdr:to>
      <xdr:col>1</xdr:col>
      <xdr:colOff>180975</xdr:colOff>
      <xdr:row>92</xdr:row>
      <xdr:rowOff>38100</xdr:rowOff>
    </xdr:to>
    <xdr:pic>
      <xdr:nvPicPr>
        <xdr:cNvPr id="6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27527250"/>
          <a:ext cx="1428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91</xdr:row>
      <xdr:rowOff>0</xdr:rowOff>
    </xdr:from>
    <xdr:to>
      <xdr:col>1</xdr:col>
      <xdr:colOff>200025</xdr:colOff>
      <xdr:row>92</xdr:row>
      <xdr:rowOff>314325</xdr:rowOff>
    </xdr:to>
    <xdr:pic>
      <xdr:nvPicPr>
        <xdr:cNvPr id="7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27527250"/>
          <a:ext cx="142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91</xdr:row>
      <xdr:rowOff>0</xdr:rowOff>
    </xdr:from>
    <xdr:to>
      <xdr:col>1</xdr:col>
      <xdr:colOff>190500</xdr:colOff>
      <xdr:row>92</xdr:row>
      <xdr:rowOff>333375</xdr:rowOff>
    </xdr:to>
    <xdr:pic>
      <xdr:nvPicPr>
        <xdr:cNvPr id="8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27527250"/>
          <a:ext cx="142875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91</xdr:row>
      <xdr:rowOff>0</xdr:rowOff>
    </xdr:from>
    <xdr:to>
      <xdr:col>1</xdr:col>
      <xdr:colOff>200025</xdr:colOff>
      <xdr:row>93</xdr:row>
      <xdr:rowOff>38100</xdr:rowOff>
    </xdr:to>
    <xdr:pic>
      <xdr:nvPicPr>
        <xdr:cNvPr id="9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27527250"/>
          <a:ext cx="152400" cy="61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91</xdr:row>
      <xdr:rowOff>0</xdr:rowOff>
    </xdr:from>
    <xdr:to>
      <xdr:col>1</xdr:col>
      <xdr:colOff>209550</xdr:colOff>
      <xdr:row>92</xdr:row>
      <xdr:rowOff>276225</xdr:rowOff>
    </xdr:to>
    <xdr:pic>
      <xdr:nvPicPr>
        <xdr:cNvPr id="10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27527250"/>
          <a:ext cx="142875" cy="4762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38100</xdr:colOff>
      <xdr:row>91</xdr:row>
      <xdr:rowOff>0</xdr:rowOff>
    </xdr:from>
    <xdr:ext cx="190500" cy="228600"/>
    <xdr:pic>
      <xdr:nvPicPr>
        <xdr:cNvPr id="11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27527250"/>
          <a:ext cx="190500" cy="228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57150</xdr:colOff>
      <xdr:row>91</xdr:row>
      <xdr:rowOff>0</xdr:rowOff>
    </xdr:from>
    <xdr:ext cx="142875" cy="447675"/>
    <xdr:pic>
      <xdr:nvPicPr>
        <xdr:cNvPr id="12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27527250"/>
          <a:ext cx="142875" cy="4476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38100</xdr:colOff>
      <xdr:row>91</xdr:row>
      <xdr:rowOff>0</xdr:rowOff>
    </xdr:from>
    <xdr:ext cx="142875" cy="228600"/>
    <xdr:pic>
      <xdr:nvPicPr>
        <xdr:cNvPr id="13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27527250"/>
          <a:ext cx="142875" cy="228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57150</xdr:colOff>
      <xdr:row>91</xdr:row>
      <xdr:rowOff>0</xdr:rowOff>
    </xdr:from>
    <xdr:ext cx="142875" cy="514350"/>
    <xdr:pic>
      <xdr:nvPicPr>
        <xdr:cNvPr id="14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27527250"/>
          <a:ext cx="142875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47625</xdr:colOff>
      <xdr:row>91</xdr:row>
      <xdr:rowOff>0</xdr:rowOff>
    </xdr:from>
    <xdr:ext cx="142875" cy="533400"/>
    <xdr:pic>
      <xdr:nvPicPr>
        <xdr:cNvPr id="15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27527250"/>
          <a:ext cx="142875" cy="5334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47625</xdr:colOff>
      <xdr:row>91</xdr:row>
      <xdr:rowOff>0</xdr:rowOff>
    </xdr:from>
    <xdr:ext cx="152400" cy="628650"/>
    <xdr:pic>
      <xdr:nvPicPr>
        <xdr:cNvPr id="16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27527250"/>
          <a:ext cx="152400" cy="6286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66675</xdr:colOff>
      <xdr:row>91</xdr:row>
      <xdr:rowOff>0</xdr:rowOff>
    </xdr:from>
    <xdr:ext cx="142875" cy="476250"/>
    <xdr:pic>
      <xdr:nvPicPr>
        <xdr:cNvPr id="17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27527250"/>
          <a:ext cx="142875" cy="47625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1</xdr:col>
      <xdr:colOff>28575</xdr:colOff>
      <xdr:row>88</xdr:row>
      <xdr:rowOff>0</xdr:rowOff>
    </xdr:from>
    <xdr:to>
      <xdr:col>1</xdr:col>
      <xdr:colOff>247650</xdr:colOff>
      <xdr:row>96</xdr:row>
      <xdr:rowOff>161925</xdr:rowOff>
    </xdr:to>
    <xdr:pic>
      <xdr:nvPicPr>
        <xdr:cNvPr id="18" name="Picture 2" descr="untitl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26517600"/>
          <a:ext cx="219075" cy="2324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88</xdr:row>
      <xdr:rowOff>0</xdr:rowOff>
    </xdr:from>
    <xdr:to>
      <xdr:col>1</xdr:col>
      <xdr:colOff>228600</xdr:colOff>
      <xdr:row>89</xdr:row>
      <xdr:rowOff>0</xdr:rowOff>
    </xdr:to>
    <xdr:pic>
      <xdr:nvPicPr>
        <xdr:cNvPr id="19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26517600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88</xdr:row>
      <xdr:rowOff>0</xdr:rowOff>
    </xdr:from>
    <xdr:to>
      <xdr:col>1</xdr:col>
      <xdr:colOff>200025</xdr:colOff>
      <xdr:row>89</xdr:row>
      <xdr:rowOff>209550</xdr:rowOff>
    </xdr:to>
    <xdr:pic>
      <xdr:nvPicPr>
        <xdr:cNvPr id="20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26517600"/>
          <a:ext cx="14287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88</xdr:row>
      <xdr:rowOff>0</xdr:rowOff>
    </xdr:from>
    <xdr:to>
      <xdr:col>1</xdr:col>
      <xdr:colOff>200025</xdr:colOff>
      <xdr:row>91</xdr:row>
      <xdr:rowOff>38100</xdr:rowOff>
    </xdr:to>
    <xdr:pic>
      <xdr:nvPicPr>
        <xdr:cNvPr id="21" name="Picture 19" descr="untitled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26517600"/>
          <a:ext cx="142875" cy="1047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88</xdr:row>
      <xdr:rowOff>0</xdr:rowOff>
    </xdr:from>
    <xdr:to>
      <xdr:col>1</xdr:col>
      <xdr:colOff>180975</xdr:colOff>
      <xdr:row>89</xdr:row>
      <xdr:rowOff>0</xdr:rowOff>
    </xdr:to>
    <xdr:pic>
      <xdr:nvPicPr>
        <xdr:cNvPr id="22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26517600"/>
          <a:ext cx="14287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88</xdr:row>
      <xdr:rowOff>0</xdr:rowOff>
    </xdr:from>
    <xdr:to>
      <xdr:col>1</xdr:col>
      <xdr:colOff>200025</xdr:colOff>
      <xdr:row>89</xdr:row>
      <xdr:rowOff>285750</xdr:rowOff>
    </xdr:to>
    <xdr:pic>
      <xdr:nvPicPr>
        <xdr:cNvPr id="23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26517600"/>
          <a:ext cx="142875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88</xdr:row>
      <xdr:rowOff>0</xdr:rowOff>
    </xdr:from>
    <xdr:to>
      <xdr:col>1</xdr:col>
      <xdr:colOff>190500</xdr:colOff>
      <xdr:row>89</xdr:row>
      <xdr:rowOff>295275</xdr:rowOff>
    </xdr:to>
    <xdr:pic>
      <xdr:nvPicPr>
        <xdr:cNvPr id="24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26517600"/>
          <a:ext cx="142875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88</xdr:row>
      <xdr:rowOff>0</xdr:rowOff>
    </xdr:from>
    <xdr:to>
      <xdr:col>1</xdr:col>
      <xdr:colOff>200025</xdr:colOff>
      <xdr:row>90</xdr:row>
      <xdr:rowOff>9525</xdr:rowOff>
    </xdr:to>
    <xdr:pic>
      <xdr:nvPicPr>
        <xdr:cNvPr id="25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26517600"/>
          <a:ext cx="15240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88</xdr:row>
      <xdr:rowOff>0</xdr:rowOff>
    </xdr:from>
    <xdr:to>
      <xdr:col>1</xdr:col>
      <xdr:colOff>209550</xdr:colOff>
      <xdr:row>89</xdr:row>
      <xdr:rowOff>238125</xdr:rowOff>
    </xdr:to>
    <xdr:pic>
      <xdr:nvPicPr>
        <xdr:cNvPr id="26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26517600"/>
          <a:ext cx="142875" cy="4762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38100</xdr:colOff>
      <xdr:row>88</xdr:row>
      <xdr:rowOff>0</xdr:rowOff>
    </xdr:from>
    <xdr:ext cx="190500" cy="228600"/>
    <xdr:pic>
      <xdr:nvPicPr>
        <xdr:cNvPr id="27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26517600"/>
          <a:ext cx="190500" cy="228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57150</xdr:colOff>
      <xdr:row>88</xdr:row>
      <xdr:rowOff>0</xdr:rowOff>
    </xdr:from>
    <xdr:ext cx="142875" cy="447675"/>
    <xdr:pic>
      <xdr:nvPicPr>
        <xdr:cNvPr id="28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26517600"/>
          <a:ext cx="142875" cy="4476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38100</xdr:colOff>
      <xdr:row>88</xdr:row>
      <xdr:rowOff>0</xdr:rowOff>
    </xdr:from>
    <xdr:ext cx="142875" cy="228600"/>
    <xdr:pic>
      <xdr:nvPicPr>
        <xdr:cNvPr id="29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26517600"/>
          <a:ext cx="142875" cy="228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57150</xdr:colOff>
      <xdr:row>88</xdr:row>
      <xdr:rowOff>0</xdr:rowOff>
    </xdr:from>
    <xdr:ext cx="142875" cy="514350"/>
    <xdr:pic>
      <xdr:nvPicPr>
        <xdr:cNvPr id="30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26517600"/>
          <a:ext cx="142875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47625</xdr:colOff>
      <xdr:row>88</xdr:row>
      <xdr:rowOff>0</xdr:rowOff>
    </xdr:from>
    <xdr:ext cx="142875" cy="533400"/>
    <xdr:pic>
      <xdr:nvPicPr>
        <xdr:cNvPr id="31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26517600"/>
          <a:ext cx="142875" cy="5334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47625</xdr:colOff>
      <xdr:row>88</xdr:row>
      <xdr:rowOff>0</xdr:rowOff>
    </xdr:from>
    <xdr:ext cx="152400" cy="628650"/>
    <xdr:pic>
      <xdr:nvPicPr>
        <xdr:cNvPr id="32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26517600"/>
          <a:ext cx="152400" cy="6286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66675</xdr:colOff>
      <xdr:row>88</xdr:row>
      <xdr:rowOff>0</xdr:rowOff>
    </xdr:from>
    <xdr:ext cx="142875" cy="476250"/>
    <xdr:pic>
      <xdr:nvPicPr>
        <xdr:cNvPr id="33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26517600"/>
          <a:ext cx="142875" cy="4762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03"/>
  <sheetViews>
    <sheetView tabSelected="1" zoomScale="80" zoomScaleNormal="80" workbookViewId="0" topLeftCell="A1">
      <pane ySplit="10" topLeftCell="A79" activePane="bottomLeft" state="frozen"/>
      <selection pane="bottomLeft" activeCell="K96" sqref="K96"/>
    </sheetView>
  </sheetViews>
  <sheetFormatPr defaultColWidth="9.140625" defaultRowHeight="15"/>
  <cols>
    <col min="1" max="1" width="7.28125" style="0" customWidth="1"/>
    <col min="2" max="2" width="73.57421875" style="0" customWidth="1"/>
    <col min="3" max="3" width="67.28125" style="0" customWidth="1"/>
    <col min="4" max="5" width="14.28125" style="38" customWidth="1"/>
    <col min="6" max="8" width="8.7109375" style="38" hidden="1" customWidth="1"/>
    <col min="9" max="9" width="8.7109375" style="39" hidden="1" customWidth="1"/>
    <col min="10" max="10" width="13.57421875" style="40" customWidth="1"/>
    <col min="11" max="11" width="17.57421875" style="40" bestFit="1" customWidth="1"/>
    <col min="12" max="12" width="28.140625" style="0" hidden="1" customWidth="1"/>
    <col min="13" max="13" width="32.57421875" style="0" customWidth="1"/>
    <col min="14" max="14" width="71.57421875" style="0" customWidth="1"/>
  </cols>
  <sheetData>
    <row r="1" spans="1:11" ht="26.25">
      <c r="A1" s="107" t="s">
        <v>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2:11" ht="18.75"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30" customHeight="1">
      <c r="A3" s="108" t="s">
        <v>22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5" customHeight="1">
      <c r="A4" s="109" t="s">
        <v>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5" customHeight="1">
      <c r="A5" s="110" t="s">
        <v>21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ht="15.75" thickBot="1">
      <c r="L6" t="s">
        <v>90</v>
      </c>
    </row>
    <row r="7" spans="1:14" ht="15" customHeight="1">
      <c r="A7" s="111" t="s">
        <v>16</v>
      </c>
      <c r="B7" s="114" t="s">
        <v>4</v>
      </c>
      <c r="C7" s="114" t="s">
        <v>23</v>
      </c>
      <c r="D7" s="119" t="s">
        <v>1</v>
      </c>
      <c r="E7" s="119"/>
      <c r="F7" s="119"/>
      <c r="G7" s="119"/>
      <c r="H7" s="119"/>
      <c r="I7" s="119"/>
      <c r="J7" s="119" t="s">
        <v>2</v>
      </c>
      <c r="K7" s="120"/>
      <c r="L7" s="39"/>
      <c r="M7" s="39"/>
      <c r="N7" s="39"/>
    </row>
    <row r="8" spans="1:14" ht="15" customHeight="1">
      <c r="A8" s="112"/>
      <c r="B8" s="115"/>
      <c r="C8" s="117"/>
      <c r="D8" s="115"/>
      <c r="E8" s="115"/>
      <c r="F8" s="115"/>
      <c r="G8" s="115"/>
      <c r="H8" s="115"/>
      <c r="I8" s="115"/>
      <c r="J8" s="115"/>
      <c r="K8" s="121"/>
      <c r="L8" s="39"/>
      <c r="M8" s="39"/>
      <c r="N8" s="39"/>
    </row>
    <row r="9" spans="1:14" ht="18.75" customHeight="1">
      <c r="A9" s="113"/>
      <c r="B9" s="116"/>
      <c r="C9" s="118"/>
      <c r="D9" s="118" t="s">
        <v>17</v>
      </c>
      <c r="E9" s="118" t="s">
        <v>18</v>
      </c>
      <c r="F9" s="123" t="s">
        <v>35</v>
      </c>
      <c r="G9" s="124"/>
      <c r="H9" s="124"/>
      <c r="I9" s="125"/>
      <c r="J9" s="126" t="s">
        <v>19</v>
      </c>
      <c r="K9" s="128" t="s">
        <v>0</v>
      </c>
      <c r="L9" s="39"/>
      <c r="M9" s="39"/>
      <c r="N9" s="39"/>
    </row>
    <row r="10" spans="1:14" ht="108" customHeight="1" thickBot="1">
      <c r="A10" s="113"/>
      <c r="B10" s="116"/>
      <c r="C10" s="118"/>
      <c r="D10" s="122"/>
      <c r="E10" s="122"/>
      <c r="F10" s="3" t="s">
        <v>7</v>
      </c>
      <c r="G10" s="3" t="s">
        <v>8</v>
      </c>
      <c r="H10" s="3" t="s">
        <v>9</v>
      </c>
      <c r="I10" s="3" t="s">
        <v>36</v>
      </c>
      <c r="J10" s="127"/>
      <c r="K10" s="129"/>
      <c r="L10" s="41"/>
      <c r="M10" s="39"/>
      <c r="N10" s="39"/>
    </row>
    <row r="11" spans="1:15" s="14" customFormat="1" ht="17.25" customHeight="1">
      <c r="A11" s="87">
        <v>1</v>
      </c>
      <c r="B11" s="32" t="s">
        <v>33</v>
      </c>
      <c r="C11" s="32"/>
      <c r="D11" s="32"/>
      <c r="E11" s="32"/>
      <c r="F11" s="13"/>
      <c r="G11" s="13"/>
      <c r="H11" s="13"/>
      <c r="I11" s="15"/>
      <c r="J11" s="13"/>
      <c r="K11" s="16"/>
      <c r="L11" s="28"/>
      <c r="M11" s="29"/>
      <c r="N11" s="27"/>
      <c r="O11" s="106"/>
    </row>
    <row r="12" spans="1:15" s="14" customFormat="1" ht="45" customHeight="1">
      <c r="A12" s="89">
        <v>1</v>
      </c>
      <c r="B12" s="1" t="s">
        <v>31</v>
      </c>
      <c r="C12" s="1" t="s">
        <v>114</v>
      </c>
      <c r="D12" s="5" t="s">
        <v>6</v>
      </c>
      <c r="E12" s="6">
        <v>1</v>
      </c>
      <c r="F12" s="2"/>
      <c r="G12" s="21">
        <v>100</v>
      </c>
      <c r="H12" s="2"/>
      <c r="I12" s="69">
        <f>SUM(F12:H12)</f>
        <v>100</v>
      </c>
      <c r="J12" s="7">
        <v>0</v>
      </c>
      <c r="K12" s="19">
        <f>I12*J12</f>
        <v>0</v>
      </c>
      <c r="L12" s="61" t="s">
        <v>91</v>
      </c>
      <c r="M12" s="28"/>
      <c r="N12" s="27"/>
      <c r="O12" s="106"/>
    </row>
    <row r="13" spans="1:15" s="14" customFormat="1" ht="29.25" customHeight="1">
      <c r="A13" s="31">
        <v>2</v>
      </c>
      <c r="B13" s="1" t="s">
        <v>29</v>
      </c>
      <c r="C13" s="1" t="s">
        <v>114</v>
      </c>
      <c r="D13" s="5" t="s">
        <v>6</v>
      </c>
      <c r="E13" s="6">
        <v>1</v>
      </c>
      <c r="F13" s="2"/>
      <c r="G13" s="21">
        <v>100</v>
      </c>
      <c r="H13" s="2"/>
      <c r="I13" s="69">
        <f aca="true" t="shared" si="0" ref="I13:I15">SUM(F13:H13)</f>
        <v>100</v>
      </c>
      <c r="J13" s="7">
        <v>0</v>
      </c>
      <c r="K13" s="19">
        <f>I13*J13</f>
        <v>0</v>
      </c>
      <c r="L13" s="61" t="s">
        <v>91</v>
      </c>
      <c r="M13" s="28"/>
      <c r="N13" s="27"/>
      <c r="O13" s="106"/>
    </row>
    <row r="14" spans="1:15" s="14" customFormat="1" ht="29.25" customHeight="1">
      <c r="A14" s="31">
        <v>3</v>
      </c>
      <c r="B14" s="1" t="s">
        <v>30</v>
      </c>
      <c r="C14" s="1" t="s">
        <v>114</v>
      </c>
      <c r="D14" s="5" t="s">
        <v>6</v>
      </c>
      <c r="E14" s="6">
        <v>1</v>
      </c>
      <c r="F14" s="2"/>
      <c r="G14" s="4">
        <v>100</v>
      </c>
      <c r="H14" s="2"/>
      <c r="I14" s="69">
        <f>SUM(F14:H14)</f>
        <v>100</v>
      </c>
      <c r="J14" s="7">
        <v>0</v>
      </c>
      <c r="K14" s="19">
        <f>I14*J14</f>
        <v>0</v>
      </c>
      <c r="L14" s="61" t="s">
        <v>91</v>
      </c>
      <c r="M14" s="28"/>
      <c r="N14" s="27"/>
      <c r="O14" s="106"/>
    </row>
    <row r="15" spans="1:15" s="14" customFormat="1" ht="19.5" customHeight="1" thickBot="1">
      <c r="A15" s="33">
        <v>4</v>
      </c>
      <c r="B15" s="17" t="s">
        <v>32</v>
      </c>
      <c r="C15" s="34" t="s">
        <v>115</v>
      </c>
      <c r="D15" s="2" t="s">
        <v>6</v>
      </c>
      <c r="E15" s="2">
        <v>1</v>
      </c>
      <c r="F15" s="2"/>
      <c r="G15" s="4">
        <v>200</v>
      </c>
      <c r="H15" s="63"/>
      <c r="I15" s="69">
        <f t="shared" si="0"/>
        <v>200</v>
      </c>
      <c r="J15" s="7">
        <v>0</v>
      </c>
      <c r="K15" s="19">
        <f aca="true" t="shared" si="1" ref="K15">I15*J15</f>
        <v>0</v>
      </c>
      <c r="L15" s="61" t="s">
        <v>91</v>
      </c>
      <c r="M15" s="28"/>
      <c r="N15" s="27"/>
      <c r="O15" s="106"/>
    </row>
    <row r="16" spans="1:15" s="14" customFormat="1" ht="19.5" thickBot="1">
      <c r="A16" s="100" t="s">
        <v>20</v>
      </c>
      <c r="B16" s="101"/>
      <c r="C16" s="101"/>
      <c r="D16" s="101"/>
      <c r="E16" s="101"/>
      <c r="F16" s="101"/>
      <c r="G16" s="101"/>
      <c r="H16" s="101"/>
      <c r="I16" s="101"/>
      <c r="J16" s="102"/>
      <c r="K16" s="20">
        <f>SUM(K12:K15)</f>
        <v>0</v>
      </c>
      <c r="L16" s="26"/>
      <c r="M16" s="30"/>
      <c r="N16" s="27"/>
      <c r="O16" s="106"/>
    </row>
    <row r="17" spans="1:15" s="14" customFormat="1" ht="18.75">
      <c r="A17" s="87">
        <v>2</v>
      </c>
      <c r="B17" s="13" t="s">
        <v>162</v>
      </c>
      <c r="C17" s="13"/>
      <c r="D17" s="13"/>
      <c r="E17" s="13"/>
      <c r="F17" s="13"/>
      <c r="G17" s="13"/>
      <c r="H17" s="13"/>
      <c r="I17" s="15"/>
      <c r="J17" s="13"/>
      <c r="K17" s="16"/>
      <c r="L17" s="28"/>
      <c r="M17" s="30"/>
      <c r="N17" s="27"/>
      <c r="O17" s="25"/>
    </row>
    <row r="18" spans="1:15" s="14" customFormat="1" ht="15.75">
      <c r="A18" s="21">
        <v>1</v>
      </c>
      <c r="B18" s="1" t="s">
        <v>10</v>
      </c>
      <c r="C18" s="1" t="s">
        <v>134</v>
      </c>
      <c r="D18" s="5" t="s">
        <v>6</v>
      </c>
      <c r="E18" s="6">
        <v>10</v>
      </c>
      <c r="F18" s="2"/>
      <c r="G18" s="21">
        <v>150</v>
      </c>
      <c r="H18" s="2"/>
      <c r="I18" s="69">
        <f>SUM(F18:H18)</f>
        <v>150</v>
      </c>
      <c r="J18" s="7">
        <v>0</v>
      </c>
      <c r="K18" s="35">
        <f>I18*J18</f>
        <v>0</v>
      </c>
      <c r="L18" s="14" t="s">
        <v>91</v>
      </c>
      <c r="M18" s="28"/>
      <c r="N18" s="27"/>
      <c r="O18" s="25"/>
    </row>
    <row r="19" spans="1:15" s="14" customFormat="1" ht="15.75">
      <c r="A19" s="21">
        <v>2</v>
      </c>
      <c r="B19" s="1" t="s">
        <v>11</v>
      </c>
      <c r="C19" s="1" t="s">
        <v>135</v>
      </c>
      <c r="D19" s="5" t="s">
        <v>6</v>
      </c>
      <c r="E19" s="6">
        <v>10</v>
      </c>
      <c r="F19" s="2"/>
      <c r="G19" s="21">
        <v>150</v>
      </c>
      <c r="H19" s="2"/>
      <c r="I19" s="69">
        <f aca="true" t="shared" si="2" ref="I19:I23">SUM(F19:H19)</f>
        <v>150</v>
      </c>
      <c r="J19" s="7">
        <v>0</v>
      </c>
      <c r="K19" s="35">
        <f aca="true" t="shared" si="3" ref="K19:K23">I19*J19</f>
        <v>0</v>
      </c>
      <c r="L19" s="14" t="s">
        <v>91</v>
      </c>
      <c r="M19" s="28"/>
      <c r="N19" s="27"/>
      <c r="O19" s="25"/>
    </row>
    <row r="20" spans="1:15" s="14" customFormat="1" ht="15.75">
      <c r="A20" s="21">
        <v>3</v>
      </c>
      <c r="B20" s="1" t="s">
        <v>12</v>
      </c>
      <c r="C20" s="1" t="s">
        <v>136</v>
      </c>
      <c r="D20" s="5" t="s">
        <v>6</v>
      </c>
      <c r="E20" s="6">
        <v>10</v>
      </c>
      <c r="F20" s="2"/>
      <c r="G20" s="21">
        <v>150</v>
      </c>
      <c r="H20" s="2"/>
      <c r="I20" s="69">
        <f t="shared" si="2"/>
        <v>150</v>
      </c>
      <c r="J20" s="7">
        <v>0</v>
      </c>
      <c r="K20" s="35">
        <f t="shared" si="3"/>
        <v>0</v>
      </c>
      <c r="L20" s="14" t="s">
        <v>91</v>
      </c>
      <c r="M20" s="28"/>
      <c r="N20" s="27"/>
      <c r="O20" s="25"/>
    </row>
    <row r="21" spans="1:15" s="14" customFormat="1" ht="15.75">
      <c r="A21" s="21">
        <v>4</v>
      </c>
      <c r="B21" s="1" t="s">
        <v>13</v>
      </c>
      <c r="C21" s="1" t="s">
        <v>137</v>
      </c>
      <c r="D21" s="5" t="s">
        <v>6</v>
      </c>
      <c r="E21" s="6">
        <v>15</v>
      </c>
      <c r="F21" s="2"/>
      <c r="G21" s="21">
        <v>30</v>
      </c>
      <c r="H21" s="2"/>
      <c r="I21" s="69">
        <f t="shared" si="2"/>
        <v>30</v>
      </c>
      <c r="J21" s="7">
        <v>0</v>
      </c>
      <c r="K21" s="35">
        <f t="shared" si="3"/>
        <v>0</v>
      </c>
      <c r="L21" s="14" t="s">
        <v>91</v>
      </c>
      <c r="M21" s="28"/>
      <c r="N21" s="27"/>
      <c r="O21" s="25"/>
    </row>
    <row r="22" spans="1:15" s="14" customFormat="1" ht="15.75">
      <c r="A22" s="21">
        <v>5</v>
      </c>
      <c r="B22" s="1" t="s">
        <v>14</v>
      </c>
      <c r="C22" s="1" t="s">
        <v>138</v>
      </c>
      <c r="D22" s="5" t="s">
        <v>6</v>
      </c>
      <c r="E22" s="6">
        <v>15</v>
      </c>
      <c r="F22" s="2"/>
      <c r="G22" s="21">
        <v>75</v>
      </c>
      <c r="H22" s="2"/>
      <c r="I22" s="69">
        <f t="shared" si="2"/>
        <v>75</v>
      </c>
      <c r="J22" s="7">
        <v>0</v>
      </c>
      <c r="K22" s="35">
        <f t="shared" si="3"/>
        <v>0</v>
      </c>
      <c r="L22" s="14" t="s">
        <v>91</v>
      </c>
      <c r="M22" s="28"/>
      <c r="N22" s="27"/>
      <c r="O22" s="25"/>
    </row>
    <row r="23" spans="1:15" s="14" customFormat="1" ht="15.75">
      <c r="A23" s="21">
        <v>6</v>
      </c>
      <c r="B23" s="1" t="s">
        <v>15</v>
      </c>
      <c r="C23" s="8" t="s">
        <v>139</v>
      </c>
      <c r="D23" s="5" t="s">
        <v>6</v>
      </c>
      <c r="E23" s="6">
        <v>15</v>
      </c>
      <c r="F23" s="2"/>
      <c r="G23" s="21">
        <v>75</v>
      </c>
      <c r="H23" s="2"/>
      <c r="I23" s="69">
        <f t="shared" si="2"/>
        <v>75</v>
      </c>
      <c r="J23" s="7">
        <v>0</v>
      </c>
      <c r="K23" s="35">
        <f t="shared" si="3"/>
        <v>0</v>
      </c>
      <c r="L23" s="14" t="s">
        <v>91</v>
      </c>
      <c r="M23" s="28"/>
      <c r="N23" s="27"/>
      <c r="O23" s="25"/>
    </row>
    <row r="24" spans="1:13" ht="24" customHeight="1" thickBot="1">
      <c r="A24" s="21">
        <v>7</v>
      </c>
      <c r="B24" s="8" t="s">
        <v>158</v>
      </c>
      <c r="C24" s="94"/>
      <c r="D24" s="9" t="s">
        <v>6</v>
      </c>
      <c r="E24" s="10">
        <v>200</v>
      </c>
      <c r="F24" s="11">
        <v>10</v>
      </c>
      <c r="G24" s="23"/>
      <c r="H24" s="11"/>
      <c r="I24" s="24">
        <f>SUM(F24:H24)</f>
        <v>10</v>
      </c>
      <c r="J24" s="7">
        <v>0</v>
      </c>
      <c r="K24" s="18">
        <f>I24*J24</f>
        <v>0</v>
      </c>
      <c r="L24" s="14" t="s">
        <v>91</v>
      </c>
      <c r="M24" s="47"/>
    </row>
    <row r="25" spans="1:15" s="14" customFormat="1" ht="19.5" thickBot="1">
      <c r="A25" s="100" t="s">
        <v>20</v>
      </c>
      <c r="B25" s="101"/>
      <c r="C25" s="101"/>
      <c r="D25" s="101"/>
      <c r="E25" s="101"/>
      <c r="F25" s="101"/>
      <c r="G25" s="101"/>
      <c r="H25" s="101"/>
      <c r="I25" s="101"/>
      <c r="J25" s="102"/>
      <c r="K25" s="20">
        <f>SUM(K18:K24)</f>
        <v>0</v>
      </c>
      <c r="L25" s="26"/>
      <c r="M25" s="30"/>
      <c r="N25" s="27"/>
      <c r="O25"/>
    </row>
    <row r="26" spans="1:12" ht="18.75">
      <c r="A26" s="87">
        <v>3</v>
      </c>
      <c r="B26" s="50" t="s">
        <v>161</v>
      </c>
      <c r="C26" s="50"/>
      <c r="D26" s="50"/>
      <c r="E26" s="50"/>
      <c r="F26" s="50"/>
      <c r="G26" s="50"/>
      <c r="H26" s="50"/>
      <c r="I26" s="51"/>
      <c r="J26" s="50"/>
      <c r="K26" s="52"/>
      <c r="L26" s="53"/>
    </row>
    <row r="27" spans="1:12" ht="15">
      <c r="A27" s="22">
        <v>1</v>
      </c>
      <c r="B27" s="1" t="s">
        <v>92</v>
      </c>
      <c r="C27" s="59" t="s">
        <v>93</v>
      </c>
      <c r="D27" s="76" t="s">
        <v>6</v>
      </c>
      <c r="E27" s="6">
        <v>10</v>
      </c>
      <c r="F27" s="82">
        <v>4</v>
      </c>
      <c r="G27" s="63"/>
      <c r="H27" s="63"/>
      <c r="I27" s="4">
        <f>SUM(F27:H27)</f>
        <v>4</v>
      </c>
      <c r="J27" s="7">
        <v>0</v>
      </c>
      <c r="K27" s="56">
        <f>I27*J27</f>
        <v>0</v>
      </c>
      <c r="L27" t="s">
        <v>91</v>
      </c>
    </row>
    <row r="28" spans="1:12" ht="15" customHeight="1">
      <c r="A28" s="57">
        <v>2</v>
      </c>
      <c r="B28" s="58" t="s">
        <v>94</v>
      </c>
      <c r="C28" s="1" t="s">
        <v>95</v>
      </c>
      <c r="D28" s="2" t="s">
        <v>96</v>
      </c>
      <c r="E28" s="60">
        <v>15</v>
      </c>
      <c r="F28" s="60">
        <v>2</v>
      </c>
      <c r="G28" s="2"/>
      <c r="H28" s="63"/>
      <c r="I28" s="4">
        <f aca="true" t="shared" si="4" ref="I28:I29">SUM(F28:H28)</f>
        <v>2</v>
      </c>
      <c r="J28" s="7">
        <v>0</v>
      </c>
      <c r="K28" s="56">
        <f aca="true" t="shared" si="5" ref="K28:K29">I28*J28</f>
        <v>0</v>
      </c>
      <c r="L28" t="s">
        <v>91</v>
      </c>
    </row>
    <row r="29" spans="1:12" ht="15.75" thickBot="1">
      <c r="A29" s="22">
        <v>3</v>
      </c>
      <c r="B29" s="58" t="s">
        <v>97</v>
      </c>
      <c r="C29" s="1" t="s">
        <v>98</v>
      </c>
      <c r="D29" s="2" t="s">
        <v>96</v>
      </c>
      <c r="E29" s="60">
        <v>60</v>
      </c>
      <c r="F29" s="60">
        <v>2</v>
      </c>
      <c r="G29" s="2"/>
      <c r="H29" s="63"/>
      <c r="I29" s="4">
        <f t="shared" si="4"/>
        <v>2</v>
      </c>
      <c r="J29" s="7">
        <v>0</v>
      </c>
      <c r="K29" s="56">
        <f t="shared" si="5"/>
        <v>0</v>
      </c>
      <c r="L29" t="s">
        <v>91</v>
      </c>
    </row>
    <row r="30" spans="1:11" ht="15.75" thickBot="1">
      <c r="A30" s="95" t="s">
        <v>20</v>
      </c>
      <c r="B30" s="96"/>
      <c r="C30" s="96"/>
      <c r="D30" s="96"/>
      <c r="E30" s="96"/>
      <c r="F30" s="96"/>
      <c r="G30" s="96"/>
      <c r="H30" s="96"/>
      <c r="I30" s="96"/>
      <c r="J30" s="96"/>
      <c r="K30" s="62">
        <f>SUM(K27:K29)</f>
        <v>0</v>
      </c>
    </row>
    <row r="31" spans="1:14" ht="18.75">
      <c r="A31" s="87">
        <v>4</v>
      </c>
      <c r="B31" s="65" t="s">
        <v>99</v>
      </c>
      <c r="C31" s="65"/>
      <c r="D31" s="65"/>
      <c r="E31" s="65"/>
      <c r="F31" s="65"/>
      <c r="G31" s="65"/>
      <c r="H31" s="65"/>
      <c r="I31" s="66"/>
      <c r="J31" s="65"/>
      <c r="K31" s="67"/>
      <c r="N31" s="47"/>
    </row>
    <row r="32" spans="1:14" ht="45">
      <c r="A32" s="68">
        <v>1</v>
      </c>
      <c r="B32" s="54" t="s">
        <v>132</v>
      </c>
      <c r="C32" s="83" t="s">
        <v>140</v>
      </c>
      <c r="D32" s="12" t="s">
        <v>6</v>
      </c>
      <c r="E32" s="84">
        <v>50</v>
      </c>
      <c r="F32" s="48"/>
      <c r="G32" s="12">
        <v>30</v>
      </c>
      <c r="H32" s="46"/>
      <c r="I32" s="55">
        <f>SUM(F32:H32)</f>
        <v>30</v>
      </c>
      <c r="J32" s="7">
        <v>0</v>
      </c>
      <c r="K32" s="19">
        <f>I32*J32</f>
        <v>0</v>
      </c>
      <c r="L32" s="14" t="s">
        <v>91</v>
      </c>
      <c r="N32" s="47"/>
    </row>
    <row r="33" spans="1:14" ht="40.5" customHeight="1" thickBot="1">
      <c r="A33" s="57">
        <v>2</v>
      </c>
      <c r="B33" s="8" t="s">
        <v>133</v>
      </c>
      <c r="C33" s="8" t="s">
        <v>141</v>
      </c>
      <c r="D33" s="9" t="s">
        <v>6</v>
      </c>
      <c r="E33" s="10">
        <v>50</v>
      </c>
      <c r="F33" s="11"/>
      <c r="G33" s="2">
        <v>30</v>
      </c>
      <c r="H33" s="63"/>
      <c r="I33" s="4">
        <f>SUM(F33:H33)</f>
        <v>30</v>
      </c>
      <c r="J33" s="7">
        <v>0</v>
      </c>
      <c r="K33" s="19">
        <f>I33*J33</f>
        <v>0</v>
      </c>
      <c r="L33" s="14" t="s">
        <v>91</v>
      </c>
      <c r="N33" s="47"/>
    </row>
    <row r="34" spans="1:11" ht="15.75" thickBot="1">
      <c r="A34" s="95" t="s">
        <v>20</v>
      </c>
      <c r="B34" s="96"/>
      <c r="C34" s="96"/>
      <c r="D34" s="96"/>
      <c r="E34" s="96"/>
      <c r="F34" s="96"/>
      <c r="G34" s="96"/>
      <c r="H34" s="96"/>
      <c r="I34" s="96"/>
      <c r="J34" s="96"/>
      <c r="K34" s="62">
        <f>SUM(K32:K33)</f>
        <v>0</v>
      </c>
    </row>
    <row r="35" spans="1:11" ht="18.75">
      <c r="A35" s="87">
        <v>5</v>
      </c>
      <c r="B35" s="13" t="s">
        <v>37</v>
      </c>
      <c r="C35" s="42"/>
      <c r="D35" s="42"/>
      <c r="E35" s="42"/>
      <c r="F35" s="42"/>
      <c r="G35" s="42"/>
      <c r="H35" s="42"/>
      <c r="I35" s="43"/>
      <c r="J35" s="42"/>
      <c r="K35" s="44"/>
    </row>
    <row r="36" spans="1:13" ht="15.75" thickBot="1">
      <c r="A36" s="70">
        <v>1</v>
      </c>
      <c r="B36" s="1" t="s">
        <v>100</v>
      </c>
      <c r="C36" s="1" t="s">
        <v>101</v>
      </c>
      <c r="D36" s="5" t="s">
        <v>103</v>
      </c>
      <c r="E36" s="6">
        <v>2</v>
      </c>
      <c r="F36" s="45"/>
      <c r="G36" s="45"/>
      <c r="H36" s="2">
        <v>3</v>
      </c>
      <c r="I36" s="4">
        <f>SUM(F36:H36)</f>
        <v>3</v>
      </c>
      <c r="J36" s="7">
        <v>0</v>
      </c>
      <c r="K36" s="19">
        <f>I36*J36</f>
        <v>0</v>
      </c>
      <c r="L36" s="14" t="s">
        <v>91</v>
      </c>
      <c r="M36" t="s">
        <v>159</v>
      </c>
    </row>
    <row r="37" spans="1:14" ht="15.75" thickBot="1">
      <c r="A37" s="97" t="s">
        <v>20</v>
      </c>
      <c r="B37" s="98"/>
      <c r="C37" s="98"/>
      <c r="D37" s="98"/>
      <c r="E37" s="98"/>
      <c r="F37" s="98"/>
      <c r="G37" s="98"/>
      <c r="H37" s="98"/>
      <c r="I37" s="98"/>
      <c r="J37" s="99"/>
      <c r="K37" s="62">
        <f>SUM(K36:K36)</f>
        <v>0</v>
      </c>
      <c r="N37" s="47"/>
    </row>
    <row r="38" spans="1:14" ht="18.75">
      <c r="A38" s="87">
        <v>6</v>
      </c>
      <c r="B38" s="50" t="s">
        <v>38</v>
      </c>
      <c r="C38" s="50"/>
      <c r="D38" s="50"/>
      <c r="E38" s="50"/>
      <c r="F38" s="50"/>
      <c r="G38" s="50"/>
      <c r="H38" s="50"/>
      <c r="I38" s="51"/>
      <c r="J38" s="50"/>
      <c r="K38" s="52"/>
      <c r="N38" s="47"/>
    </row>
    <row r="39" spans="1:12" ht="15">
      <c r="A39" s="23">
        <v>1</v>
      </c>
      <c r="B39" s="8" t="s">
        <v>102</v>
      </c>
      <c r="C39" s="8" t="s">
        <v>157</v>
      </c>
      <c r="D39" s="9" t="s">
        <v>104</v>
      </c>
      <c r="E39" s="10">
        <v>500</v>
      </c>
      <c r="F39" s="11"/>
      <c r="G39" s="11"/>
      <c r="H39" s="11">
        <v>1</v>
      </c>
      <c r="I39" s="24">
        <f>SUM(F39:H39)</f>
        <v>1</v>
      </c>
      <c r="J39" s="7">
        <v>0</v>
      </c>
      <c r="K39" s="19">
        <f>I39*J39</f>
        <v>0</v>
      </c>
      <c r="L39" s="14" t="s">
        <v>91</v>
      </c>
    </row>
    <row r="40" spans="1:14" ht="15.75" thickBot="1">
      <c r="A40" s="23">
        <v>2</v>
      </c>
      <c r="B40" s="8" t="s">
        <v>54</v>
      </c>
      <c r="C40" s="8" t="s">
        <v>122</v>
      </c>
      <c r="D40" s="9" t="s">
        <v>55</v>
      </c>
      <c r="E40" s="10">
        <v>2</v>
      </c>
      <c r="F40" s="11">
        <v>1</v>
      </c>
      <c r="G40" s="11"/>
      <c r="H40" s="11"/>
      <c r="I40" s="24">
        <f>SUM(F40:H40)</f>
        <v>1</v>
      </c>
      <c r="J40" s="7">
        <v>0</v>
      </c>
      <c r="K40" s="19">
        <f>I40*J40</f>
        <v>0</v>
      </c>
      <c r="L40" s="14" t="s">
        <v>91</v>
      </c>
      <c r="M40" s="47"/>
      <c r="N40" s="92"/>
    </row>
    <row r="41" spans="1:14" ht="15.75" thickBot="1">
      <c r="A41" s="97" t="s">
        <v>20</v>
      </c>
      <c r="B41" s="98"/>
      <c r="C41" s="98"/>
      <c r="D41" s="98"/>
      <c r="E41" s="98"/>
      <c r="F41" s="98"/>
      <c r="G41" s="98"/>
      <c r="H41" s="98"/>
      <c r="I41" s="98"/>
      <c r="J41" s="99"/>
      <c r="K41" s="62">
        <f>SUM(K39:K40)</f>
        <v>0</v>
      </c>
      <c r="N41" s="47"/>
    </row>
    <row r="42" spans="1:14" ht="18.75">
      <c r="A42" s="87">
        <v>7</v>
      </c>
      <c r="B42" s="50" t="s">
        <v>39</v>
      </c>
      <c r="C42" s="50"/>
      <c r="D42" s="50"/>
      <c r="E42" s="50"/>
      <c r="F42" s="50"/>
      <c r="G42" s="50"/>
      <c r="H42" s="50"/>
      <c r="I42" s="51"/>
      <c r="J42" s="50"/>
      <c r="K42" s="52"/>
      <c r="N42" s="47"/>
    </row>
    <row r="43" spans="1:13" ht="30">
      <c r="A43" s="70">
        <v>1</v>
      </c>
      <c r="B43" s="1" t="s">
        <v>40</v>
      </c>
      <c r="C43" s="1" t="s">
        <v>116</v>
      </c>
      <c r="D43" s="5" t="s">
        <v>156</v>
      </c>
      <c r="E43" s="6">
        <v>2</v>
      </c>
      <c r="F43" s="2">
        <v>1</v>
      </c>
      <c r="G43" s="2"/>
      <c r="H43" s="2"/>
      <c r="I43" s="4">
        <f>SUM(F43:H43)</f>
        <v>1</v>
      </c>
      <c r="J43" s="7">
        <v>0</v>
      </c>
      <c r="K43" s="71">
        <f>I43*J43</f>
        <v>0</v>
      </c>
      <c r="L43" s="14" t="s">
        <v>91</v>
      </c>
      <c r="M43" s="47"/>
    </row>
    <row r="44" spans="1:13" ht="30">
      <c r="A44" s="70">
        <v>2</v>
      </c>
      <c r="B44" s="1" t="s">
        <v>41</v>
      </c>
      <c r="C44" s="1" t="s">
        <v>42</v>
      </c>
      <c r="D44" s="5" t="s">
        <v>43</v>
      </c>
      <c r="E44" s="6" t="s">
        <v>44</v>
      </c>
      <c r="F44" s="2">
        <v>1</v>
      </c>
      <c r="G44" s="2"/>
      <c r="H44" s="2"/>
      <c r="I44" s="4">
        <f aca="true" t="shared" si="6" ref="I44:I53">SUM(F44:H44)</f>
        <v>1</v>
      </c>
      <c r="J44" s="7">
        <v>0</v>
      </c>
      <c r="K44" s="71">
        <f aca="true" t="shared" si="7" ref="K44:K52">I44*J44</f>
        <v>0</v>
      </c>
      <c r="L44" s="14" t="s">
        <v>91</v>
      </c>
      <c r="M44" s="47"/>
    </row>
    <row r="45" spans="1:13" ht="15">
      <c r="A45" s="70">
        <v>3</v>
      </c>
      <c r="B45" s="1" t="s">
        <v>45</v>
      </c>
      <c r="C45" s="1" t="s">
        <v>46</v>
      </c>
      <c r="D45" s="5" t="s">
        <v>6</v>
      </c>
      <c r="E45" s="6">
        <v>8</v>
      </c>
      <c r="F45" s="2">
        <v>1</v>
      </c>
      <c r="G45" s="2"/>
      <c r="H45" s="2"/>
      <c r="I45" s="4">
        <f t="shared" si="6"/>
        <v>1</v>
      </c>
      <c r="J45" s="7">
        <v>0</v>
      </c>
      <c r="K45" s="71">
        <f t="shared" si="7"/>
        <v>0</v>
      </c>
      <c r="L45" s="14" t="s">
        <v>91</v>
      </c>
      <c r="M45" s="47"/>
    </row>
    <row r="46" spans="1:14" ht="30">
      <c r="A46" s="70">
        <v>4</v>
      </c>
      <c r="B46" s="1" t="s">
        <v>52</v>
      </c>
      <c r="C46" s="1" t="s">
        <v>151</v>
      </c>
      <c r="D46" s="5" t="s">
        <v>154</v>
      </c>
      <c r="E46" s="6">
        <v>100</v>
      </c>
      <c r="F46" s="2">
        <v>1</v>
      </c>
      <c r="G46" s="2"/>
      <c r="H46" s="2"/>
      <c r="I46" s="4">
        <f t="shared" si="6"/>
        <v>1</v>
      </c>
      <c r="J46" s="7">
        <v>0</v>
      </c>
      <c r="K46" s="71">
        <f t="shared" si="7"/>
        <v>0</v>
      </c>
      <c r="L46" s="14" t="s">
        <v>91</v>
      </c>
      <c r="M46" s="47"/>
      <c r="N46" s="47"/>
    </row>
    <row r="47" spans="1:13" ht="30">
      <c r="A47" s="21">
        <v>5</v>
      </c>
      <c r="B47" s="1" t="s">
        <v>57</v>
      </c>
      <c r="C47" s="1" t="s">
        <v>150</v>
      </c>
      <c r="D47" s="5" t="s">
        <v>55</v>
      </c>
      <c r="E47" s="93">
        <v>0.1</v>
      </c>
      <c r="F47" s="2">
        <v>1</v>
      </c>
      <c r="G47" s="2"/>
      <c r="H47" s="2"/>
      <c r="I47" s="4">
        <f t="shared" si="6"/>
        <v>1</v>
      </c>
      <c r="J47" s="7">
        <v>0</v>
      </c>
      <c r="K47" s="71">
        <f t="shared" si="7"/>
        <v>0</v>
      </c>
      <c r="L47" s="14" t="s">
        <v>91</v>
      </c>
      <c r="M47" s="47"/>
    </row>
    <row r="48" spans="1:14" ht="24.75" customHeight="1">
      <c r="A48" s="70">
        <v>6</v>
      </c>
      <c r="B48" s="1" t="s">
        <v>45</v>
      </c>
      <c r="C48" s="1" t="s">
        <v>46</v>
      </c>
      <c r="D48" s="5" t="s">
        <v>6</v>
      </c>
      <c r="E48" s="6">
        <v>1</v>
      </c>
      <c r="F48" s="2">
        <v>1</v>
      </c>
      <c r="G48" s="2"/>
      <c r="H48" s="2"/>
      <c r="I48" s="4">
        <f t="shared" si="6"/>
        <v>1</v>
      </c>
      <c r="J48" s="7">
        <v>0</v>
      </c>
      <c r="K48" s="71">
        <f t="shared" si="7"/>
        <v>0</v>
      </c>
      <c r="L48" s="14" t="s">
        <v>91</v>
      </c>
      <c r="M48" s="47"/>
      <c r="N48" s="72"/>
    </row>
    <row r="49" spans="1:14" ht="30">
      <c r="A49" s="70">
        <v>7</v>
      </c>
      <c r="B49" s="1" t="s">
        <v>113</v>
      </c>
      <c r="C49" s="1" t="s">
        <v>47</v>
      </c>
      <c r="D49" s="5" t="s">
        <v>6</v>
      </c>
      <c r="E49" s="6">
        <v>8</v>
      </c>
      <c r="F49" s="2">
        <v>1</v>
      </c>
      <c r="G49" s="2"/>
      <c r="H49" s="2"/>
      <c r="I49" s="4">
        <f t="shared" si="6"/>
        <v>1</v>
      </c>
      <c r="J49" s="7">
        <v>0</v>
      </c>
      <c r="K49" s="71">
        <f t="shared" si="7"/>
        <v>0</v>
      </c>
      <c r="L49" s="14" t="s">
        <v>91</v>
      </c>
      <c r="M49" s="47"/>
      <c r="N49" s="72"/>
    </row>
    <row r="50" spans="1:13" ht="15">
      <c r="A50" s="70">
        <v>8</v>
      </c>
      <c r="B50" s="1" t="s">
        <v>72</v>
      </c>
      <c r="C50" s="1" t="s">
        <v>73</v>
      </c>
      <c r="D50" s="5" t="s">
        <v>74</v>
      </c>
      <c r="E50" s="6">
        <v>440</v>
      </c>
      <c r="F50" s="2">
        <v>1</v>
      </c>
      <c r="G50" s="2"/>
      <c r="H50" s="2"/>
      <c r="I50" s="4">
        <f t="shared" si="6"/>
        <v>1</v>
      </c>
      <c r="J50" s="7">
        <v>0</v>
      </c>
      <c r="K50" s="71">
        <f t="shared" si="7"/>
        <v>0</v>
      </c>
      <c r="L50" s="14" t="s">
        <v>91</v>
      </c>
      <c r="M50" s="47"/>
    </row>
    <row r="51" spans="1:13" ht="15">
      <c r="A51" s="70">
        <v>9</v>
      </c>
      <c r="B51" s="1" t="s">
        <v>75</v>
      </c>
      <c r="C51" s="1" t="s">
        <v>76</v>
      </c>
      <c r="D51" s="5" t="s">
        <v>55</v>
      </c>
      <c r="E51" s="6">
        <v>60</v>
      </c>
      <c r="F51" s="2">
        <v>1</v>
      </c>
      <c r="G51" s="2"/>
      <c r="H51" s="2"/>
      <c r="I51" s="4">
        <f t="shared" si="6"/>
        <v>1</v>
      </c>
      <c r="J51" s="7">
        <v>0</v>
      </c>
      <c r="K51" s="71">
        <f t="shared" si="7"/>
        <v>0</v>
      </c>
      <c r="L51" s="14" t="s">
        <v>91</v>
      </c>
      <c r="M51" s="47"/>
    </row>
    <row r="52" spans="1:13" ht="30" customHeight="1">
      <c r="A52" s="70">
        <v>10</v>
      </c>
      <c r="B52" s="1" t="s">
        <v>77</v>
      </c>
      <c r="C52" s="1" t="s">
        <v>78</v>
      </c>
      <c r="D52" s="5" t="s">
        <v>55</v>
      </c>
      <c r="E52" s="6">
        <v>2</v>
      </c>
      <c r="F52" s="2">
        <v>1</v>
      </c>
      <c r="G52" s="2"/>
      <c r="H52" s="2"/>
      <c r="I52" s="4">
        <f t="shared" si="6"/>
        <v>1</v>
      </c>
      <c r="J52" s="7">
        <v>0</v>
      </c>
      <c r="K52" s="71">
        <f t="shared" si="7"/>
        <v>0</v>
      </c>
      <c r="L52" s="14" t="s">
        <v>91</v>
      </c>
      <c r="M52" s="47"/>
    </row>
    <row r="53" spans="1:13" ht="30" customHeight="1" thickBot="1">
      <c r="A53" s="70">
        <v>11</v>
      </c>
      <c r="B53" s="1" t="s">
        <v>79</v>
      </c>
      <c r="C53" s="1" t="s">
        <v>80</v>
      </c>
      <c r="D53" s="5" t="s">
        <v>55</v>
      </c>
      <c r="E53" s="6">
        <v>2</v>
      </c>
      <c r="F53" s="2">
        <v>1</v>
      </c>
      <c r="G53" s="2"/>
      <c r="H53" s="2"/>
      <c r="I53" s="4">
        <f t="shared" si="6"/>
        <v>1</v>
      </c>
      <c r="J53" s="7">
        <v>0</v>
      </c>
      <c r="K53" s="71">
        <f>I53*J53</f>
        <v>0</v>
      </c>
      <c r="L53" s="14" t="s">
        <v>91</v>
      </c>
      <c r="M53" s="47"/>
    </row>
    <row r="54" spans="1:14" ht="15.75" thickBot="1">
      <c r="A54" s="97" t="s">
        <v>20</v>
      </c>
      <c r="B54" s="98"/>
      <c r="C54" s="98"/>
      <c r="D54" s="98"/>
      <c r="E54" s="98"/>
      <c r="F54" s="98"/>
      <c r="G54" s="98"/>
      <c r="H54" s="98"/>
      <c r="I54" s="98"/>
      <c r="J54" s="99"/>
      <c r="K54" s="62">
        <f>SUM(K43:K53)</f>
        <v>0</v>
      </c>
      <c r="L54" s="14"/>
      <c r="M54" s="47"/>
      <c r="N54" s="72"/>
    </row>
    <row r="55" spans="1:14" ht="18.75">
      <c r="A55" s="87">
        <v>8</v>
      </c>
      <c r="B55" s="86" t="s">
        <v>105</v>
      </c>
      <c r="C55" s="50"/>
      <c r="D55" s="50"/>
      <c r="E55" s="50"/>
      <c r="F55" s="50"/>
      <c r="G55" s="50"/>
      <c r="H55" s="50"/>
      <c r="I55" s="50"/>
      <c r="J55" s="51"/>
      <c r="K55" s="50"/>
      <c r="L55" s="14"/>
      <c r="M55" s="47"/>
      <c r="N55" s="72"/>
    </row>
    <row r="56" spans="1:14" ht="30">
      <c r="A56" s="70">
        <v>1</v>
      </c>
      <c r="B56" s="1" t="s">
        <v>50</v>
      </c>
      <c r="C56" s="1" t="s">
        <v>118</v>
      </c>
      <c r="D56" s="5" t="s">
        <v>154</v>
      </c>
      <c r="E56" s="6">
        <v>100</v>
      </c>
      <c r="F56" s="2">
        <v>1</v>
      </c>
      <c r="G56" s="2"/>
      <c r="H56" s="2"/>
      <c r="I56" s="4">
        <f>SUM(F56:H56)</f>
        <v>1</v>
      </c>
      <c r="J56" s="7">
        <v>0</v>
      </c>
      <c r="K56" s="71">
        <f>I56*J56</f>
        <v>0</v>
      </c>
      <c r="L56" s="14" t="s">
        <v>91</v>
      </c>
      <c r="M56" s="47"/>
      <c r="N56" s="47"/>
    </row>
    <row r="57" spans="1:14" ht="30">
      <c r="A57" s="70">
        <v>2</v>
      </c>
      <c r="B57" s="1" t="s">
        <v>51</v>
      </c>
      <c r="C57" s="1" t="s">
        <v>119</v>
      </c>
      <c r="D57" s="5" t="s">
        <v>155</v>
      </c>
      <c r="E57" s="6">
        <v>100</v>
      </c>
      <c r="F57" s="2">
        <v>1</v>
      </c>
      <c r="G57" s="2"/>
      <c r="H57" s="2"/>
      <c r="I57" s="4">
        <f>SUM(F57:H57)</f>
        <v>1</v>
      </c>
      <c r="J57" s="7">
        <v>0</v>
      </c>
      <c r="K57" s="71">
        <f aca="true" t="shared" si="8" ref="K57:K68">I57*J57</f>
        <v>0</v>
      </c>
      <c r="L57" s="14" t="s">
        <v>91</v>
      </c>
      <c r="M57" s="47"/>
      <c r="N57" s="47"/>
    </row>
    <row r="58" spans="1:14" ht="30">
      <c r="A58" s="70">
        <v>3</v>
      </c>
      <c r="B58" s="1" t="s">
        <v>53</v>
      </c>
      <c r="C58" s="1" t="s">
        <v>120</v>
      </c>
      <c r="D58" s="5" t="s">
        <v>155</v>
      </c>
      <c r="E58" s="6">
        <v>50</v>
      </c>
      <c r="F58" s="2">
        <v>1</v>
      </c>
      <c r="G58" s="2"/>
      <c r="H58" s="2"/>
      <c r="I58" s="4">
        <f>SUM(F58:H58)</f>
        <v>1</v>
      </c>
      <c r="J58" s="7">
        <v>0</v>
      </c>
      <c r="K58" s="71">
        <f t="shared" si="8"/>
        <v>0</v>
      </c>
      <c r="L58" s="14" t="s">
        <v>91</v>
      </c>
      <c r="M58" s="47"/>
      <c r="N58" s="47"/>
    </row>
    <row r="59" spans="1:13" ht="30">
      <c r="A59" s="70">
        <v>4</v>
      </c>
      <c r="B59" s="1" t="s">
        <v>58</v>
      </c>
      <c r="C59" s="1" t="s">
        <v>149</v>
      </c>
      <c r="D59" s="5" t="s">
        <v>59</v>
      </c>
      <c r="E59" s="6" t="s">
        <v>60</v>
      </c>
      <c r="F59" s="2">
        <v>2</v>
      </c>
      <c r="G59" s="2"/>
      <c r="H59" s="2"/>
      <c r="I59" s="4">
        <f>SUM(F59:H59)</f>
        <v>2</v>
      </c>
      <c r="J59" s="7">
        <v>0</v>
      </c>
      <c r="K59" s="71">
        <f t="shared" si="8"/>
        <v>0</v>
      </c>
      <c r="L59" s="14" t="s">
        <v>91</v>
      </c>
      <c r="M59" s="47"/>
    </row>
    <row r="60" spans="1:13" ht="30">
      <c r="A60" s="70">
        <v>5</v>
      </c>
      <c r="B60" s="1" t="s">
        <v>61</v>
      </c>
      <c r="C60" s="1" t="s">
        <v>148</v>
      </c>
      <c r="D60" s="5" t="s">
        <v>59</v>
      </c>
      <c r="E60" s="6" t="s">
        <v>60</v>
      </c>
      <c r="F60" s="2">
        <v>2</v>
      </c>
      <c r="G60" s="2"/>
      <c r="H60" s="2"/>
      <c r="I60" s="4">
        <f aca="true" t="shared" si="9" ref="I60:I67">SUM(F60:H60)</f>
        <v>2</v>
      </c>
      <c r="J60" s="7">
        <v>0</v>
      </c>
      <c r="K60" s="71">
        <f t="shared" si="8"/>
        <v>0</v>
      </c>
      <c r="L60" s="14" t="s">
        <v>91</v>
      </c>
      <c r="M60" s="47"/>
    </row>
    <row r="61" spans="1:13" ht="30">
      <c r="A61" s="70">
        <v>6</v>
      </c>
      <c r="B61" s="1" t="s">
        <v>62</v>
      </c>
      <c r="C61" s="1" t="s">
        <v>147</v>
      </c>
      <c r="D61" s="5" t="s">
        <v>59</v>
      </c>
      <c r="E61" s="6" t="s">
        <v>60</v>
      </c>
      <c r="F61" s="2">
        <v>2</v>
      </c>
      <c r="G61" s="2"/>
      <c r="H61" s="2"/>
      <c r="I61" s="4">
        <f t="shared" si="9"/>
        <v>2</v>
      </c>
      <c r="J61" s="7">
        <v>0</v>
      </c>
      <c r="K61" s="71">
        <f t="shared" si="8"/>
        <v>0</v>
      </c>
      <c r="L61" s="14" t="s">
        <v>91</v>
      </c>
      <c r="M61" s="47"/>
    </row>
    <row r="62" spans="1:13" ht="30">
      <c r="A62" s="70">
        <v>7</v>
      </c>
      <c r="B62" s="1" t="s">
        <v>63</v>
      </c>
      <c r="C62" s="1" t="s">
        <v>146</v>
      </c>
      <c r="D62" s="5" t="s">
        <v>59</v>
      </c>
      <c r="E62" s="6" t="s">
        <v>60</v>
      </c>
      <c r="F62" s="2">
        <v>2</v>
      </c>
      <c r="G62" s="2"/>
      <c r="H62" s="2"/>
      <c r="I62" s="4">
        <f t="shared" si="9"/>
        <v>2</v>
      </c>
      <c r="J62" s="7">
        <v>0</v>
      </c>
      <c r="K62" s="71">
        <f t="shared" si="8"/>
        <v>0</v>
      </c>
      <c r="L62" s="14" t="s">
        <v>91</v>
      </c>
      <c r="M62" s="47"/>
    </row>
    <row r="63" spans="1:13" ht="30">
      <c r="A63" s="70">
        <v>8</v>
      </c>
      <c r="B63" s="1" t="s">
        <v>64</v>
      </c>
      <c r="C63" s="1" t="s">
        <v>145</v>
      </c>
      <c r="D63" s="5" t="s">
        <v>59</v>
      </c>
      <c r="E63" s="6" t="s">
        <v>60</v>
      </c>
      <c r="F63" s="2">
        <v>2</v>
      </c>
      <c r="G63" s="2"/>
      <c r="H63" s="2"/>
      <c r="I63" s="4">
        <f t="shared" si="9"/>
        <v>2</v>
      </c>
      <c r="J63" s="7">
        <v>0</v>
      </c>
      <c r="K63" s="71">
        <f t="shared" si="8"/>
        <v>0</v>
      </c>
      <c r="L63" s="14" t="s">
        <v>91</v>
      </c>
      <c r="M63" s="47"/>
    </row>
    <row r="64" spans="1:13" ht="30">
      <c r="A64" s="70">
        <v>9</v>
      </c>
      <c r="B64" s="1" t="s">
        <v>65</v>
      </c>
      <c r="C64" s="1" t="s">
        <v>144</v>
      </c>
      <c r="D64" s="5" t="s">
        <v>59</v>
      </c>
      <c r="E64" s="6" t="s">
        <v>60</v>
      </c>
      <c r="F64" s="2">
        <v>2</v>
      </c>
      <c r="G64" s="2"/>
      <c r="H64" s="2"/>
      <c r="I64" s="4">
        <f t="shared" si="9"/>
        <v>2</v>
      </c>
      <c r="J64" s="7">
        <v>0</v>
      </c>
      <c r="K64" s="71">
        <f t="shared" si="8"/>
        <v>0</v>
      </c>
      <c r="L64" s="14" t="s">
        <v>91</v>
      </c>
      <c r="M64" s="47"/>
    </row>
    <row r="65" spans="1:13" ht="30">
      <c r="A65" s="70">
        <v>10</v>
      </c>
      <c r="B65" s="1" t="s">
        <v>66</v>
      </c>
      <c r="C65" s="1" t="s">
        <v>143</v>
      </c>
      <c r="D65" s="5" t="s">
        <v>59</v>
      </c>
      <c r="E65" s="6" t="s">
        <v>60</v>
      </c>
      <c r="F65" s="2">
        <v>2</v>
      </c>
      <c r="G65" s="2"/>
      <c r="H65" s="2"/>
      <c r="I65" s="4">
        <f t="shared" si="9"/>
        <v>2</v>
      </c>
      <c r="J65" s="7">
        <v>0</v>
      </c>
      <c r="K65" s="71">
        <f t="shared" si="8"/>
        <v>0</v>
      </c>
      <c r="L65" s="14" t="s">
        <v>91</v>
      </c>
      <c r="M65" s="47"/>
    </row>
    <row r="66" spans="1:13" ht="30">
      <c r="A66" s="70">
        <v>11</v>
      </c>
      <c r="B66" s="1" t="s">
        <v>67</v>
      </c>
      <c r="C66" s="1" t="s">
        <v>142</v>
      </c>
      <c r="D66" s="5" t="s">
        <v>59</v>
      </c>
      <c r="E66" s="6" t="s">
        <v>60</v>
      </c>
      <c r="F66" s="2">
        <v>2</v>
      </c>
      <c r="G66" s="2"/>
      <c r="H66" s="2"/>
      <c r="I66" s="4">
        <f t="shared" si="9"/>
        <v>2</v>
      </c>
      <c r="J66" s="7">
        <v>0</v>
      </c>
      <c r="K66" s="71">
        <f t="shared" si="8"/>
        <v>0</v>
      </c>
      <c r="L66" s="14" t="s">
        <v>91</v>
      </c>
      <c r="M66" s="47"/>
    </row>
    <row r="67" spans="1:13" ht="15">
      <c r="A67" s="70">
        <v>12</v>
      </c>
      <c r="B67" s="1" t="s">
        <v>68</v>
      </c>
      <c r="C67" s="1" t="s">
        <v>152</v>
      </c>
      <c r="D67" s="5" t="s">
        <v>69</v>
      </c>
      <c r="E67" s="6" t="s">
        <v>70</v>
      </c>
      <c r="F67" s="2">
        <v>2</v>
      </c>
      <c r="G67" s="2"/>
      <c r="H67" s="2"/>
      <c r="I67" s="4">
        <f t="shared" si="9"/>
        <v>2</v>
      </c>
      <c r="J67" s="7">
        <v>0</v>
      </c>
      <c r="K67" s="71">
        <f t="shared" si="8"/>
        <v>0</v>
      </c>
      <c r="L67" s="14" t="s">
        <v>91</v>
      </c>
      <c r="M67" s="47"/>
    </row>
    <row r="68" spans="1:13" ht="30.75" thickBot="1">
      <c r="A68" s="70">
        <v>13</v>
      </c>
      <c r="B68" s="1" t="s">
        <v>121</v>
      </c>
      <c r="C68" s="1" t="s">
        <v>153</v>
      </c>
      <c r="D68" s="5" t="s">
        <v>55</v>
      </c>
      <c r="E68" s="6">
        <v>50</v>
      </c>
      <c r="F68" s="2">
        <v>1</v>
      </c>
      <c r="G68" s="2"/>
      <c r="H68" s="2"/>
      <c r="I68" s="4">
        <f>SUM(F68:H68)</f>
        <v>1</v>
      </c>
      <c r="J68" s="7">
        <v>0</v>
      </c>
      <c r="K68" s="71">
        <f t="shared" si="8"/>
        <v>0</v>
      </c>
      <c r="L68" s="14" t="s">
        <v>91</v>
      </c>
      <c r="M68" s="47"/>
    </row>
    <row r="69" spans="1:14" ht="15.75" thickBot="1">
      <c r="A69" s="97" t="s">
        <v>20</v>
      </c>
      <c r="B69" s="98"/>
      <c r="C69" s="98"/>
      <c r="D69" s="98"/>
      <c r="E69" s="98"/>
      <c r="F69" s="98"/>
      <c r="G69" s="98"/>
      <c r="H69" s="98"/>
      <c r="I69" s="98"/>
      <c r="J69" s="99"/>
      <c r="K69" s="62">
        <f>SUM(K56:K68)</f>
        <v>0</v>
      </c>
      <c r="L69" s="14"/>
      <c r="M69" s="47"/>
      <c r="N69" s="72"/>
    </row>
    <row r="70" spans="1:14" ht="18.75">
      <c r="A70" s="49">
        <v>9</v>
      </c>
      <c r="B70" s="85" t="s">
        <v>106</v>
      </c>
      <c r="C70" s="50"/>
      <c r="D70" s="50"/>
      <c r="E70" s="50"/>
      <c r="F70" s="50"/>
      <c r="G70" s="50"/>
      <c r="H70" s="50"/>
      <c r="I70" s="50"/>
      <c r="J70" s="51"/>
      <c r="K70" s="50"/>
      <c r="L70" s="14"/>
      <c r="M70" s="47"/>
      <c r="N70" s="72"/>
    </row>
    <row r="71" spans="1:13" ht="15">
      <c r="A71" s="73">
        <v>1</v>
      </c>
      <c r="B71" s="74" t="s">
        <v>81</v>
      </c>
      <c r="C71" s="75" t="s">
        <v>123</v>
      </c>
      <c r="D71" s="76" t="s">
        <v>55</v>
      </c>
      <c r="E71" s="6">
        <v>50</v>
      </c>
      <c r="F71" s="2">
        <v>1</v>
      </c>
      <c r="G71" s="2"/>
      <c r="H71" s="2"/>
      <c r="I71" s="4">
        <f>SUM(F71:H71)</f>
        <v>1</v>
      </c>
      <c r="J71" s="7">
        <v>0</v>
      </c>
      <c r="K71" s="71">
        <f>I71*J71</f>
        <v>0</v>
      </c>
      <c r="L71" s="14" t="s">
        <v>91</v>
      </c>
      <c r="M71" s="47"/>
    </row>
    <row r="72" spans="1:13" ht="45">
      <c r="A72" s="70">
        <v>2</v>
      </c>
      <c r="B72" s="74" t="s">
        <v>82</v>
      </c>
      <c r="C72" s="75" t="s">
        <v>124</v>
      </c>
      <c r="D72" s="76" t="s">
        <v>55</v>
      </c>
      <c r="E72" s="6">
        <v>500</v>
      </c>
      <c r="F72" s="2">
        <v>1</v>
      </c>
      <c r="G72" s="2"/>
      <c r="H72" s="2"/>
      <c r="I72" s="4">
        <f aca="true" t="shared" si="10" ref="I72:I76">SUM(F72:H72)</f>
        <v>1</v>
      </c>
      <c r="J72" s="7">
        <v>0</v>
      </c>
      <c r="K72" s="71">
        <f aca="true" t="shared" si="11" ref="K72:K76">I72*J72</f>
        <v>0</v>
      </c>
      <c r="L72" s="14" t="s">
        <v>91</v>
      </c>
      <c r="M72" s="47"/>
    </row>
    <row r="73" spans="1:13" ht="30" customHeight="1">
      <c r="A73" s="73">
        <v>3</v>
      </c>
      <c r="B73" s="74" t="s">
        <v>83</v>
      </c>
      <c r="C73" s="75" t="s">
        <v>125</v>
      </c>
      <c r="D73" s="76" t="s">
        <v>55</v>
      </c>
      <c r="E73" s="6">
        <v>250</v>
      </c>
      <c r="F73" s="2">
        <v>1</v>
      </c>
      <c r="G73" s="2"/>
      <c r="H73" s="2"/>
      <c r="I73" s="4">
        <f t="shared" si="10"/>
        <v>1</v>
      </c>
      <c r="J73" s="7">
        <v>0</v>
      </c>
      <c r="K73" s="71">
        <f t="shared" si="11"/>
        <v>0</v>
      </c>
      <c r="L73" s="14" t="s">
        <v>91</v>
      </c>
      <c r="M73" s="47"/>
    </row>
    <row r="74" spans="1:13" ht="30" customHeight="1">
      <c r="A74" s="70">
        <v>4</v>
      </c>
      <c r="B74" s="74" t="s">
        <v>84</v>
      </c>
      <c r="C74" s="75" t="s">
        <v>126</v>
      </c>
      <c r="D74" s="76" t="s">
        <v>55</v>
      </c>
      <c r="E74" s="6">
        <v>100</v>
      </c>
      <c r="F74" s="2">
        <v>1</v>
      </c>
      <c r="G74" s="2"/>
      <c r="H74" s="2"/>
      <c r="I74" s="4">
        <f t="shared" si="10"/>
        <v>1</v>
      </c>
      <c r="J74" s="7">
        <v>0</v>
      </c>
      <c r="K74" s="71">
        <f t="shared" si="11"/>
        <v>0</v>
      </c>
      <c r="L74" s="14" t="s">
        <v>91</v>
      </c>
      <c r="M74" s="47"/>
    </row>
    <row r="75" spans="1:13" ht="30" customHeight="1">
      <c r="A75" s="73">
        <v>5</v>
      </c>
      <c r="B75" s="74" t="s">
        <v>127</v>
      </c>
      <c r="C75" s="75" t="s">
        <v>128</v>
      </c>
      <c r="D75" s="76" t="s">
        <v>55</v>
      </c>
      <c r="E75" s="6">
        <v>50</v>
      </c>
      <c r="F75" s="2">
        <v>1</v>
      </c>
      <c r="G75" s="2"/>
      <c r="H75" s="2"/>
      <c r="I75" s="4">
        <f t="shared" si="10"/>
        <v>1</v>
      </c>
      <c r="J75" s="7">
        <v>0</v>
      </c>
      <c r="K75" s="71">
        <f t="shared" si="11"/>
        <v>0</v>
      </c>
      <c r="L75" s="14" t="s">
        <v>91</v>
      </c>
      <c r="M75" s="47"/>
    </row>
    <row r="76" spans="1:13" ht="30" customHeight="1" thickBot="1">
      <c r="A76" s="70">
        <v>6</v>
      </c>
      <c r="B76" s="74" t="s">
        <v>85</v>
      </c>
      <c r="C76" s="75" t="s">
        <v>129</v>
      </c>
      <c r="D76" s="76" t="s">
        <v>55</v>
      </c>
      <c r="E76" s="6">
        <v>1</v>
      </c>
      <c r="F76" s="2">
        <v>1</v>
      </c>
      <c r="G76" s="2"/>
      <c r="H76" s="2"/>
      <c r="I76" s="4">
        <f t="shared" si="10"/>
        <v>1</v>
      </c>
      <c r="J76" s="7">
        <v>0</v>
      </c>
      <c r="K76" s="71">
        <f t="shared" si="11"/>
        <v>0</v>
      </c>
      <c r="L76" s="14" t="s">
        <v>91</v>
      </c>
      <c r="M76" s="47"/>
    </row>
    <row r="77" spans="1:14" ht="15.75" thickBot="1">
      <c r="A77" s="97" t="s">
        <v>20</v>
      </c>
      <c r="B77" s="98"/>
      <c r="C77" s="98"/>
      <c r="D77" s="98"/>
      <c r="E77" s="98"/>
      <c r="F77" s="98"/>
      <c r="G77" s="98"/>
      <c r="H77" s="98"/>
      <c r="I77" s="98"/>
      <c r="J77" s="99"/>
      <c r="K77" s="62">
        <f>SUM(K71:K76)</f>
        <v>0</v>
      </c>
      <c r="L77" s="14"/>
      <c r="M77" s="47"/>
      <c r="N77" s="72"/>
    </row>
    <row r="78" spans="1:13" ht="18.75">
      <c r="A78" s="49">
        <v>10</v>
      </c>
      <c r="B78" s="85" t="s">
        <v>107</v>
      </c>
      <c r="C78" s="50"/>
      <c r="D78" s="50"/>
      <c r="E78" s="50"/>
      <c r="F78" s="50"/>
      <c r="G78" s="50"/>
      <c r="H78" s="50"/>
      <c r="I78" s="50"/>
      <c r="J78" s="51"/>
      <c r="K78" s="52"/>
      <c r="L78" s="14"/>
      <c r="M78" s="47"/>
    </row>
    <row r="79" spans="1:13" ht="15">
      <c r="A79" s="90">
        <v>1</v>
      </c>
      <c r="B79" s="8" t="s">
        <v>111</v>
      </c>
      <c r="C79" s="8" t="s">
        <v>130</v>
      </c>
      <c r="D79" s="9" t="s">
        <v>55</v>
      </c>
      <c r="E79" s="10">
        <v>100</v>
      </c>
      <c r="F79" s="11">
        <v>1</v>
      </c>
      <c r="G79" s="11"/>
      <c r="H79" s="11"/>
      <c r="I79" s="24">
        <f>SUM(F79:H79)</f>
        <v>1</v>
      </c>
      <c r="J79" s="7">
        <v>0</v>
      </c>
      <c r="K79" s="64">
        <f>I79*J79</f>
        <v>0</v>
      </c>
      <c r="L79" s="14" t="s">
        <v>91</v>
      </c>
      <c r="M79" s="47"/>
    </row>
    <row r="80" spans="1:13" ht="30">
      <c r="A80" s="90">
        <v>2</v>
      </c>
      <c r="B80" s="8" t="s">
        <v>48</v>
      </c>
      <c r="C80" s="8" t="s">
        <v>117</v>
      </c>
      <c r="D80" s="9" t="s">
        <v>49</v>
      </c>
      <c r="E80" s="10">
        <v>1</v>
      </c>
      <c r="F80" s="11">
        <v>1</v>
      </c>
      <c r="G80" s="11"/>
      <c r="H80" s="11"/>
      <c r="I80" s="24">
        <f aca="true" t="shared" si="12" ref="I80:I82">SUM(F80:H80)</f>
        <v>1</v>
      </c>
      <c r="J80" s="7">
        <v>0</v>
      </c>
      <c r="K80" s="64">
        <f aca="true" t="shared" si="13" ref="K80:K82">I80*J80</f>
        <v>0</v>
      </c>
      <c r="L80" s="14" t="s">
        <v>91</v>
      </c>
      <c r="M80" s="47"/>
    </row>
    <row r="81" spans="1:14" ht="15">
      <c r="A81" s="90">
        <v>3</v>
      </c>
      <c r="B81" s="8" t="s">
        <v>56</v>
      </c>
      <c r="C81" s="8" t="s">
        <v>117</v>
      </c>
      <c r="D81" s="9" t="s">
        <v>55</v>
      </c>
      <c r="E81" s="91">
        <v>0.05</v>
      </c>
      <c r="F81" s="11">
        <v>1</v>
      </c>
      <c r="G81" s="11"/>
      <c r="H81" s="11"/>
      <c r="I81" s="24">
        <f t="shared" si="12"/>
        <v>1</v>
      </c>
      <c r="J81" s="7">
        <v>0</v>
      </c>
      <c r="K81" s="64">
        <f t="shared" si="13"/>
        <v>0</v>
      </c>
      <c r="L81" s="14" t="s">
        <v>91</v>
      </c>
      <c r="M81" s="47"/>
      <c r="N81" s="27"/>
    </row>
    <row r="82" spans="1:13" ht="15.75" thickBot="1">
      <c r="A82" s="70">
        <v>4</v>
      </c>
      <c r="B82" s="1" t="s">
        <v>112</v>
      </c>
      <c r="C82" s="1" t="s">
        <v>131</v>
      </c>
      <c r="D82" s="5" t="s">
        <v>71</v>
      </c>
      <c r="E82" s="6">
        <v>100</v>
      </c>
      <c r="F82" s="2">
        <v>1</v>
      </c>
      <c r="G82" s="2"/>
      <c r="H82" s="2"/>
      <c r="I82" s="24">
        <f t="shared" si="12"/>
        <v>1</v>
      </c>
      <c r="J82" s="7">
        <v>0</v>
      </c>
      <c r="K82" s="64">
        <f t="shared" si="13"/>
        <v>0</v>
      </c>
      <c r="L82" s="14" t="s">
        <v>91</v>
      </c>
      <c r="M82" s="47"/>
    </row>
    <row r="83" spans="1:11" ht="15.75" thickBot="1">
      <c r="A83" s="95" t="s">
        <v>20</v>
      </c>
      <c r="B83" s="96"/>
      <c r="C83" s="96"/>
      <c r="D83" s="96"/>
      <c r="E83" s="96"/>
      <c r="F83" s="96"/>
      <c r="G83" s="96"/>
      <c r="H83" s="96"/>
      <c r="I83" s="96"/>
      <c r="J83" s="96"/>
      <c r="K83" s="62">
        <f>SUM(K79:K82)</f>
        <v>0</v>
      </c>
    </row>
    <row r="84" spans="1:15" s="14" customFormat="1" ht="18.75">
      <c r="A84" s="87">
        <v>11</v>
      </c>
      <c r="B84" s="13" t="s">
        <v>34</v>
      </c>
      <c r="C84" s="13"/>
      <c r="D84" s="13"/>
      <c r="E84" s="13"/>
      <c r="F84" s="13"/>
      <c r="G84" s="13"/>
      <c r="H84" s="13"/>
      <c r="I84" s="15"/>
      <c r="J84" s="13"/>
      <c r="K84" s="16"/>
      <c r="L84" s="26"/>
      <c r="M84" s="28"/>
      <c r="N84" s="27"/>
      <c r="O84" s="25"/>
    </row>
    <row r="85" spans="1:15" s="14" customFormat="1" ht="30">
      <c r="A85" s="22">
        <v>1</v>
      </c>
      <c r="B85" s="8" t="s">
        <v>26</v>
      </c>
      <c r="C85" s="8" t="s">
        <v>108</v>
      </c>
      <c r="D85" s="9" t="s">
        <v>6</v>
      </c>
      <c r="E85" s="10">
        <v>50</v>
      </c>
      <c r="F85" s="11"/>
      <c r="G85" s="24">
        <v>10</v>
      </c>
      <c r="H85" s="11"/>
      <c r="I85" s="24">
        <f>SUM(F85:H85)</f>
        <v>10</v>
      </c>
      <c r="J85" s="7">
        <v>0</v>
      </c>
      <c r="K85" s="18">
        <f>I85*J85</f>
        <v>0</v>
      </c>
      <c r="L85" s="14" t="s">
        <v>91</v>
      </c>
      <c r="M85" s="47"/>
      <c r="N85" s="27"/>
      <c r="O85" s="25"/>
    </row>
    <row r="86" spans="1:15" s="14" customFormat="1" ht="30">
      <c r="A86" s="22">
        <v>2</v>
      </c>
      <c r="B86" s="8" t="s">
        <v>27</v>
      </c>
      <c r="C86" s="8" t="s">
        <v>109</v>
      </c>
      <c r="D86" s="9" t="s">
        <v>6</v>
      </c>
      <c r="E86" s="10">
        <v>50</v>
      </c>
      <c r="F86" s="11"/>
      <c r="G86" s="24">
        <v>10</v>
      </c>
      <c r="H86" s="11"/>
      <c r="I86" s="24">
        <f aca="true" t="shared" si="14" ref="I86:I87">SUM(F86:H86)</f>
        <v>10</v>
      </c>
      <c r="J86" s="7">
        <v>0</v>
      </c>
      <c r="K86" s="18">
        <f aca="true" t="shared" si="15" ref="K86:K87">I86*J86</f>
        <v>0</v>
      </c>
      <c r="L86" s="14" t="s">
        <v>91</v>
      </c>
      <c r="M86" s="47"/>
      <c r="N86" s="27"/>
      <c r="O86" s="25"/>
    </row>
    <row r="87" spans="1:15" s="14" customFormat="1" ht="30.75" thickBot="1">
      <c r="A87" s="22">
        <v>3</v>
      </c>
      <c r="B87" s="8" t="s">
        <v>28</v>
      </c>
      <c r="C87" s="8" t="s">
        <v>110</v>
      </c>
      <c r="D87" s="9" t="s">
        <v>6</v>
      </c>
      <c r="E87" s="10">
        <v>1</v>
      </c>
      <c r="F87" s="11"/>
      <c r="G87" s="24">
        <v>5</v>
      </c>
      <c r="H87" s="11"/>
      <c r="I87" s="24">
        <f t="shared" si="14"/>
        <v>5</v>
      </c>
      <c r="J87" s="7">
        <v>0</v>
      </c>
      <c r="K87" s="18">
        <f t="shared" si="15"/>
        <v>0</v>
      </c>
      <c r="L87" s="14" t="s">
        <v>91</v>
      </c>
      <c r="M87" s="47"/>
      <c r="N87" s="27"/>
      <c r="O87" s="25"/>
    </row>
    <row r="88" spans="1:15" s="14" customFormat="1" ht="19.5" thickBot="1">
      <c r="A88" s="103" t="s">
        <v>20</v>
      </c>
      <c r="B88" s="104"/>
      <c r="C88" s="104"/>
      <c r="D88" s="104"/>
      <c r="E88" s="104"/>
      <c r="F88" s="104"/>
      <c r="G88" s="104"/>
      <c r="H88" s="104"/>
      <c r="I88" s="104"/>
      <c r="J88" s="105"/>
      <c r="K88" s="36">
        <f>SUM(K85:K87)</f>
        <v>0</v>
      </c>
      <c r="L88" s="26"/>
      <c r="M88" s="30"/>
      <c r="N88" s="27"/>
      <c r="O88" s="25"/>
    </row>
    <row r="89" spans="1:11" ht="18.75">
      <c r="A89" s="87">
        <v>12</v>
      </c>
      <c r="B89" s="50" t="s">
        <v>86</v>
      </c>
      <c r="C89" s="50"/>
      <c r="D89" s="50"/>
      <c r="E89" s="50"/>
      <c r="F89" s="50"/>
      <c r="G89" s="50"/>
      <c r="H89" s="50"/>
      <c r="I89" s="51"/>
      <c r="J89" s="50"/>
      <c r="K89" s="52"/>
    </row>
    <row r="90" spans="1:13" ht="30">
      <c r="A90" s="57">
        <v>1</v>
      </c>
      <c r="B90" s="58" t="s">
        <v>87</v>
      </c>
      <c r="C90" s="88" t="s">
        <v>88</v>
      </c>
      <c r="D90" s="2" t="s">
        <v>6</v>
      </c>
      <c r="E90" s="60">
        <v>6</v>
      </c>
      <c r="F90" s="60">
        <v>1</v>
      </c>
      <c r="G90" s="63"/>
      <c r="H90" s="63"/>
      <c r="I90" s="4">
        <f>SUM(F90:H90)</f>
        <v>1</v>
      </c>
      <c r="J90" s="7">
        <v>0</v>
      </c>
      <c r="K90" s="64">
        <f>I90*J90</f>
        <v>0</v>
      </c>
      <c r="L90" s="14" t="s">
        <v>91</v>
      </c>
      <c r="M90" s="47"/>
    </row>
    <row r="91" spans="1:13" ht="30.75" thickBot="1">
      <c r="A91" s="57">
        <v>2</v>
      </c>
      <c r="B91" s="58" t="s">
        <v>160</v>
      </c>
      <c r="C91" s="88" t="s">
        <v>89</v>
      </c>
      <c r="D91" s="2" t="s">
        <v>6</v>
      </c>
      <c r="E91" s="6">
        <v>6</v>
      </c>
      <c r="F91" s="60">
        <v>1</v>
      </c>
      <c r="G91" s="63"/>
      <c r="H91" s="63"/>
      <c r="I91" s="4">
        <f>SUM(F91:H91)</f>
        <v>1</v>
      </c>
      <c r="J91" s="7">
        <v>0</v>
      </c>
      <c r="K91" s="64">
        <f>I91*J91</f>
        <v>0</v>
      </c>
      <c r="L91" s="14" t="s">
        <v>91</v>
      </c>
      <c r="M91" s="47"/>
    </row>
    <row r="92" spans="1:11" ht="15.75" thickBot="1">
      <c r="A92" s="95" t="s">
        <v>20</v>
      </c>
      <c r="B92" s="96"/>
      <c r="C92" s="96"/>
      <c r="D92" s="96"/>
      <c r="E92" s="96"/>
      <c r="F92" s="96"/>
      <c r="G92" s="96"/>
      <c r="H92" s="96"/>
      <c r="I92" s="96"/>
      <c r="J92" s="96"/>
      <c r="K92" s="62">
        <f>SUM(K90:K91)</f>
        <v>0</v>
      </c>
    </row>
    <row r="93" ht="30" customHeight="1"/>
    <row r="94" ht="15"/>
    <row r="95" ht="15"/>
    <row r="96" ht="15"/>
    <row r="97" ht="15"/>
    <row r="98" spans="1:3" ht="15">
      <c r="A98" s="77" t="s">
        <v>24</v>
      </c>
      <c r="B98" s="78"/>
      <c r="C98" s="79" t="s">
        <v>25</v>
      </c>
    </row>
    <row r="99" ht="15"/>
    <row r="100" ht="15"/>
    <row r="101" spans="11:14" ht="30" customHeight="1">
      <c r="K101" s="80"/>
      <c r="L101" s="80"/>
      <c r="M101" s="80"/>
      <c r="N101" s="81"/>
    </row>
    <row r="102" spans="11:14" ht="15">
      <c r="K102" s="80"/>
      <c r="L102" s="80"/>
      <c r="M102" s="80"/>
      <c r="N102" s="81"/>
    </row>
    <row r="103" spans="11:14" ht="15">
      <c r="K103" s="80"/>
      <c r="L103" s="80"/>
      <c r="M103" s="80"/>
      <c r="N103" s="81"/>
    </row>
  </sheetData>
  <mergeCells count="27">
    <mergeCell ref="O11:O16"/>
    <mergeCell ref="A16:J16"/>
    <mergeCell ref="A1:K1"/>
    <mergeCell ref="A3:K3"/>
    <mergeCell ref="A4:K4"/>
    <mergeCell ref="A5:K5"/>
    <mergeCell ref="A7:A10"/>
    <mergeCell ref="B7:B10"/>
    <mergeCell ref="C7:C10"/>
    <mergeCell ref="D7:I8"/>
    <mergeCell ref="J7:K8"/>
    <mergeCell ref="D9:D10"/>
    <mergeCell ref="E9:E10"/>
    <mergeCell ref="F9:I9"/>
    <mergeCell ref="J9:J10"/>
    <mergeCell ref="K9:K10"/>
    <mergeCell ref="A25:J25"/>
    <mergeCell ref="A30:J30"/>
    <mergeCell ref="A34:J34"/>
    <mergeCell ref="A37:J37"/>
    <mergeCell ref="A88:J88"/>
    <mergeCell ref="A92:J92"/>
    <mergeCell ref="A41:J41"/>
    <mergeCell ref="A69:J69"/>
    <mergeCell ref="A54:J54"/>
    <mergeCell ref="A77:J77"/>
    <mergeCell ref="A83:J8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5" r:id="rId4"/>
  <ignoredErrors>
    <ignoredError sqref="I12:I15 I18:I24 I27:I29 I32:I33 I36 I39:I40 I43:I53 I56:I58 I68 I71:I76 I79:I82 I85:I87 I90:I91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Škrabal Ondřej</cp:lastModifiedBy>
  <cp:lastPrinted>2019-01-18T12:50:12Z</cp:lastPrinted>
  <dcterms:created xsi:type="dcterms:W3CDTF">2017-02-09T08:34:34Z</dcterms:created>
  <dcterms:modified xsi:type="dcterms:W3CDTF">2020-02-14T09:51:34Z</dcterms:modified>
  <cp:category/>
  <cp:version/>
  <cp:contentType/>
  <cp:contentStatus/>
</cp:coreProperties>
</file>