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13920" yWindow="60" windowWidth="14880" windowHeight="15285" activeTab="0"/>
  </bookViews>
  <sheets>
    <sheet name="Část 1" sheetId="1" r:id="rId1"/>
    <sheet name="Část 2" sheetId="2" r:id="rId2"/>
  </sheets>
  <definedNames>
    <definedName name="_xlnm.Print_Area" localSheetId="0">'Část 1'!$A$1:$H$55</definedName>
    <definedName name="_xlnm.Print_Area" localSheetId="1">'Část 2'!$A$1:$H$33</definedName>
  </definedNames>
  <calcPr calcId="181029"/>
  <extLst/>
</workbook>
</file>

<file path=xl/sharedStrings.xml><?xml version="1.0" encoding="utf-8"?>
<sst xmlns="http://schemas.openxmlformats.org/spreadsheetml/2006/main" count="236" uniqueCount="140">
  <si>
    <t>Jednotka</t>
  </si>
  <si>
    <t>1 ks</t>
  </si>
  <si>
    <t>1 kus</t>
  </si>
  <si>
    <t>otočný stojan se 6  závěsy, na mechanické pipety. Možnost vyměnit tyto závěsy  za závěsy pro další zařízení pro manuální manipulaci s kapalinami ( dávkovač, elektronická pipeta, multikanálové pipety)</t>
  </si>
  <si>
    <t>0,1-2,5 μl</t>
  </si>
  <si>
    <t xml:space="preserve">0,5-10μl </t>
  </si>
  <si>
    <t xml:space="preserve"> 2-20 μl </t>
  </si>
  <si>
    <t xml:space="preserve"> 10–100 µl</t>
  </si>
  <si>
    <t>20–200 µl</t>
  </si>
  <si>
    <t>100–1000 µl</t>
  </si>
  <si>
    <t xml:space="preserve">1-10ml </t>
  </si>
  <si>
    <t>1000 µl fixní objem</t>
  </si>
  <si>
    <t xml:space="preserve">Minimální krok nastavení je nejméně 0,002  μl, náhodná chyba při nastavení 1,25 ul je max.1,5% (0,019ul) </t>
  </si>
  <si>
    <t xml:space="preserve">Minimální krok nastavení je nejméně 0,01 μl , náhodná chyba při nastavení 5 ul je max. 0,8% (0,04 ul) </t>
  </si>
  <si>
    <t xml:space="preserve">Minimální krok nastavení je nejméně 0,1 μl, náhodná chyba při nastavení 50 ul je max. 0,3% (0,15 ul) </t>
  </si>
  <si>
    <t xml:space="preserve">Minimální krok nastavení je nejméně0,2 μl, náhodná chyba při nastavení 100ul je max. 0,3% (0,3 ul) </t>
  </si>
  <si>
    <t>0.5 – 5 ml</t>
  </si>
  <si>
    <t xml:space="preserve">Minimální krok nastavení je nejméně 1μl , náhodná chyba při nastavení 500 ul je max. 0,2% (1,0 ul) </t>
  </si>
  <si>
    <t xml:space="preserve">Minimální krok nastavení je nejméně 0,005 ml, náhodná chyba při nastavení 2,5 ml je max. 0,25% (0,006 ml) </t>
  </si>
  <si>
    <t xml:space="preserve">Minimální krok nastavení je nejméně 0,01ml, náhodná chyba při nastavení 5 ml je max. 0,2% (0,01 ml) </t>
  </si>
  <si>
    <t>Minimální rozsah pipetovaného objemu/definovaný fixní objem</t>
  </si>
  <si>
    <t xml:space="preserve">náhodná chyba v 1000 ul je max.0,2% (2,0 ul) </t>
  </si>
  <si>
    <t>Příslušenství - Karuselový stojan na manuální pipety, 6 závěsů,</t>
  </si>
  <si>
    <t>ČÁST VŘ a TYP VÝROBKU</t>
  </si>
  <si>
    <t>0,5-10 ul</t>
  </si>
  <si>
    <t xml:space="preserve"> 10-100 ul</t>
  </si>
  <si>
    <t xml:space="preserve"> 30-300 ul</t>
  </si>
  <si>
    <t xml:space="preserve">8-kanálová pipeta, minimální krok nastavení je nejméně 0,01 μl, náhodná chyba při nastavení 5 ul je max. 2,0% (0,1 ul) </t>
  </si>
  <si>
    <t xml:space="preserve">8-kanálová pipeta, minimální krok nastavení je nejméně 0,1 μL, náhodná chyba při nastavení 50 ul je max.0,8% (0,4 ul) </t>
  </si>
  <si>
    <t xml:space="preserve">8-kanálová pipeta, minimální krok nastavení je nejméně  0,2 μl, náhodná chyba při nastavení 150 ul je max.0,5% (0,75 ul) </t>
  </si>
  <si>
    <t>5 – 100 µL,</t>
  </si>
  <si>
    <t>50 – 1000 µL,</t>
  </si>
  <si>
    <t xml:space="preserve"> 5-100 μl </t>
  </si>
  <si>
    <t xml:space="preserve">15-300 μl </t>
  </si>
  <si>
    <t xml:space="preserve">Minimální krok nastavení je nejméně 0,1 μl, náhodná chyba při nastavení 50 ul je max.0,3% (0,15 ul) </t>
  </si>
  <si>
    <t xml:space="preserve">Minimální krok nastavení je nejméně 1μl , náhodná chyba při nastavení 500 ul je max.0,2% (1,0 ul) </t>
  </si>
  <si>
    <t xml:space="preserve">8-kanálová pipeta nastavitelná  s minimálním krokem  nastavení nejméně 0,1 μl, náhodná chyba při nastavení 50 ul je max.0,8% (0,4 ul) </t>
  </si>
  <si>
    <t xml:space="preserve">8-kanálová pipeta nastavitelná  s minimálním krokem  nastavení nejméně 0,1 μl, náhodná chyba při nastavení 150 ul je max. 0,5% (0,75 ul) </t>
  </si>
  <si>
    <t>0.1-50 ml</t>
  </si>
  <si>
    <t>Elektronický pipetovací nástavec na serologické pipety</t>
  </si>
  <si>
    <t xml:space="preserve"> od 0,1 do 100 ml</t>
  </si>
  <si>
    <t xml:space="preserve">Základní specifikace </t>
  </si>
  <si>
    <t xml:space="preserve">Minimální krok nastavení je nejméně 0,02 μl, náhodná chyba při nastavení 10 ul je max. 0,6% (0,06 ul), stejný  konus (pro užití stejných špiček) jako u pipet s minmálním rozsahem 10-100 ul nebo 20-200 ul </t>
  </si>
  <si>
    <t>Předpokládáný počet odebraných jednotek</t>
  </si>
  <si>
    <t>Univerzální elektronická dávkovací pipeta s dobíjecím stojanem a sadou nástavců pro objemy 0.1, 0.2, 0.5, 1, 2.5, 5, 10, 25, 50 mL, dávkovací systém bez vzduchového sloupce mezi pístem a kapalinou : dávkovač a odpovídající nástavce (zásobníky) umožňující pipetování objemů v rozsahu 0.1-50 ml. Další specifikace  viz podrobná specifikace v příloze zadávací dokumentace</t>
  </si>
  <si>
    <r>
      <t>manuální dávkovač včetně držáku (na zeď nebo karusel) ,
dávkovací systém bez vzduchového sloupce mezi pístem a kapalinou</t>
    </r>
    <r>
      <rPr>
        <i/>
        <sz val="8"/>
        <rFont val="Arial"/>
        <family val="2"/>
      </rPr>
      <t xml:space="preserve"> : dávkovač a odpovídající nástavce (zásobníky) umožňující pipetování objemů v rozsahu 0.1-50 ml. Další specifikace  viz podrobná specifikace v příloze zadávací dokumentace</t>
    </r>
  </si>
  <si>
    <t>Elektrický pipetovací nástavec pro práci se skleněnými a plastovými pipetam. Napájení nástavce pomocí dobíjecí baterie, stupeň vyčerpaní baterie indikovaný kontrolkou, pipetování musí být ovládáno dvěma tlačítky: 1. nasávaní roztoků a 2.  vypouštění roztoků (rychlosti nasávání i vypouštění plynule regulovatelné intenzitou stisku tlačítka ). Elektrický pipetovací nástavec musí být dodán včetně nabíječky a držáku pro připevnění na stěnu.Další specifikace  viz podrobná specifikace v příloze zadávací dokumentace</t>
  </si>
  <si>
    <t xml:space="preserve">Manuální mechanický dávkovač jednokanálový </t>
  </si>
  <si>
    <t>1.ČÁST A: a) manuální pístové pipety mechanické JEDNOKANÁLOVÉ</t>
  </si>
  <si>
    <t>1.ČÁST A: b) manuální pístové pipety mechanické MULTIKANÁLOVÉ</t>
  </si>
  <si>
    <r>
      <t>1. ČÁST B: Manuální pístové pipety elektronické</t>
    </r>
    <r>
      <rPr>
        <sz val="12"/>
        <color theme="1"/>
        <rFont val="Calibri"/>
        <family val="2"/>
        <scheme val="minor"/>
      </rPr>
      <t xml:space="preserve"> - manuální elektronické pipety pro přesné pipetování, s variabilním nastavením objemu </t>
    </r>
  </si>
  <si>
    <t>2. ČÁST  B: Elektronické pipetovací nástavce - elektrický nástavec pro práci se skleněnými nebo plastovými pipetami (serologické pipety)</t>
  </si>
  <si>
    <t>1. ČÁST A: Manuální pístové pipety mechanické</t>
  </si>
  <si>
    <t>Položka</t>
  </si>
  <si>
    <r>
      <t>Minimální rozsah objemu a požadovaná délka špičky</t>
    </r>
    <r>
      <rPr>
        <b/>
        <sz val="8"/>
        <color rgb="FFFF0000"/>
        <rFont val="Arial"/>
        <family val="2"/>
      </rPr>
      <t xml:space="preserve"> </t>
    </r>
    <r>
      <rPr>
        <b/>
        <sz val="8"/>
        <rFont val="Arial"/>
        <family val="2"/>
      </rPr>
      <t xml:space="preserve">(délka špičky se může lišit maximálně o 10% od požadované hodnoty) </t>
    </r>
  </si>
  <si>
    <t>Náhodná chyba pipetování ve funkčním celku s pipetou pro danný rozsah objemu (dodavatel doloží vyznačené v materiálech od výrobce pipet/špiček)</t>
  </si>
  <si>
    <t>Předpokládáný odběr- počet jednotek</t>
  </si>
  <si>
    <t>0,1 - 10 μl, délka 34 mm</t>
  </si>
  <si>
    <t xml:space="preserve"> náhodná chyba pipetování pro objem 1,25 ul je max.1,5% (0,019 ul) </t>
  </si>
  <si>
    <t>1000 ks</t>
  </si>
  <si>
    <t>0,1 - 20 μl, délka 40 mm</t>
  </si>
  <si>
    <t xml:space="preserve"> náhodná chyba pipetování pro objem 5 ul je max. 0,8% (0,04 ul) </t>
  </si>
  <si>
    <t>bezbarvé, 2 - 200 μl, délka 53 mm</t>
  </si>
  <si>
    <t xml:space="preserve"> náhodná chyba pipetování pro objem 50 ul je max. 0,3% (0,15 ul) </t>
  </si>
  <si>
    <t>bezbarvé, 20 - 300 μl, délka 55 mm</t>
  </si>
  <si>
    <t xml:space="preserve"> náhodná chyba pipetování pro objem 150 ul je max.0,5% (0,75 ul) </t>
  </si>
  <si>
    <t>bezbarvé, 50 - 1000 μl, délka 71 mm</t>
  </si>
  <si>
    <t xml:space="preserve"> náhodná chyba pipetování pro objem  500 ul je max. 0,2% (1,0 ul) </t>
  </si>
  <si>
    <t>50 - 1250 ul, délka 76 mm</t>
  </si>
  <si>
    <t xml:space="preserve"> náhodná chyba pipetování pro objem 600 ul je max. 0,4% (2,4 ul) </t>
  </si>
  <si>
    <t>100 - 5 000 μl, délka 120 mm</t>
  </si>
  <si>
    <t xml:space="preserve"> náhodná chyba pipetování pro objem 2,5 ml je max. 0,25% (0,006 ml) </t>
  </si>
  <si>
    <t>500 ks</t>
  </si>
  <si>
    <t>0.1 – 10 µL,  délka 40 mm</t>
  </si>
  <si>
    <t>1 bal (10x96ks)</t>
  </si>
  <si>
    <t>2-100 µL, délka 53 mm</t>
  </si>
  <si>
    <t xml:space="preserve"> 2-200 µL, délka 55 mm</t>
  </si>
  <si>
    <t xml:space="preserve"> náhodná chyba pipetování pro objem 100 ul je max. 0,3% (0,3 ul) </t>
  </si>
  <si>
    <t>20-300 uL, délka 55 mm</t>
  </si>
  <si>
    <t>50 - 1000 μl, délka 76 mm</t>
  </si>
  <si>
    <t xml:space="preserve">  0,1 - 10 ul, 34 mm</t>
  </si>
  <si>
    <t xml:space="preserve">0,5 - 20 ul, 46 mm, </t>
  </si>
  <si>
    <t xml:space="preserve"> náhodná chyba pipetování pro objem 10 ul je max.0,6% (0,06 ul) </t>
  </si>
  <si>
    <t xml:space="preserve"> 2 - 100 ul, 53 mm</t>
  </si>
  <si>
    <t xml:space="preserve"> 20 - 300 ul, 55 mm</t>
  </si>
  <si>
    <r>
      <t xml:space="preserve"> 50 - 1000 ul, 76</t>
    </r>
    <r>
      <rPr>
        <i/>
        <sz val="8"/>
        <color rgb="FFFF0000"/>
        <rFont val="Arial"/>
        <family val="2"/>
      </rPr>
      <t xml:space="preserve"> </t>
    </r>
    <r>
      <rPr>
        <i/>
        <sz val="8"/>
        <rFont val="Arial"/>
        <family val="2"/>
      </rPr>
      <t>mm</t>
    </r>
  </si>
  <si>
    <r>
      <t xml:space="preserve">0,1 - </t>
    </r>
    <r>
      <rPr>
        <i/>
        <sz val="8"/>
        <rFont val="Arial"/>
        <family val="2"/>
      </rPr>
      <t>10 µl</t>
    </r>
    <r>
      <rPr>
        <i/>
        <sz val="8"/>
        <rFont val="Arial"/>
        <family val="2"/>
      </rPr>
      <t>, délka 34 mm</t>
    </r>
  </si>
  <si>
    <t>2 - 200 μl, délka 53 mm</t>
  </si>
  <si>
    <t>50 – 1000 μl, délka 71 mm</t>
  </si>
  <si>
    <t>Celkový objem nástavce</t>
  </si>
  <si>
    <t>0.1 ml</t>
  </si>
  <si>
    <t>náhodná chyba pipetování při nastavení 2 ul je max. 3,0%</t>
  </si>
  <si>
    <t>1 bal (4x25 ks)</t>
  </si>
  <si>
    <t xml:space="preserve"> 0.2 ml</t>
  </si>
  <si>
    <t>náhodná chyba pipetování při nastavení 4 ul je max. 2,0%</t>
  </si>
  <si>
    <t>1,0 ml</t>
  </si>
  <si>
    <t>náhodná chyba pipetování při nastavení 20 ul je max. 0,9%</t>
  </si>
  <si>
    <t>2,5 ml</t>
  </si>
  <si>
    <t>náhodná chyba pipetování při nastavení 50 ul je max. 0,8%</t>
  </si>
  <si>
    <t>5,0 ml</t>
  </si>
  <si>
    <t>náhodná chyba pipetování při nastavení 100 ul je max. 0,6%</t>
  </si>
  <si>
    <t>10 ml</t>
  </si>
  <si>
    <t>náhodná chyba pipetování při nastavení 200 ul je max. 0,6%</t>
  </si>
  <si>
    <t>25  ml</t>
  </si>
  <si>
    <t>náhodná chyba pipetování při nastavení 500 ul je max. 0,6%</t>
  </si>
  <si>
    <t>50 ml</t>
  </si>
  <si>
    <t>náhodná chyba pipetování při nastavení 1000 ul je max. 0,5%</t>
  </si>
  <si>
    <t>2,5 ml čisté pro PCR</t>
  </si>
  <si>
    <t xml:space="preserve"> 0,1 ml, individuálně balené, sterilní, prosté pyrogenů a ATP a "čisté pro PCR" </t>
  </si>
  <si>
    <t>1 bal (100 ks)</t>
  </si>
  <si>
    <t>2. ČÁST  A: DÁVKOVAČE - mechanické i elektronické dávkovače: s využitím stejných dávkovacích nástavců pro obě verze</t>
  </si>
  <si>
    <t>1.  ČÁST:  MANUÁLNÍ PÍSTOVÉ PIPETY A ŠPIČKY</t>
  </si>
  <si>
    <t>Kritérium kvality</t>
  </si>
  <si>
    <t>Tabulka pro uvedení hodnot kritérií kvality pro část 1 zadávacího řízení</t>
  </si>
  <si>
    <t>Tabulka pro uvedení hodnot kritérií kvality pro část 2 zadávacího řízení</t>
  </si>
  <si>
    <t>1. ČÁST C: Špičky</t>
  </si>
  <si>
    <r>
      <t xml:space="preserve">1. ČÁST B - a) manuální pístové pipety elektronické, </t>
    </r>
    <r>
      <rPr>
        <b/>
        <i/>
        <u val="single"/>
        <sz val="9"/>
        <rFont val="Arial"/>
        <family val="2"/>
      </rPr>
      <t>jednokanálové</t>
    </r>
  </si>
  <si>
    <r>
      <t xml:space="preserve">1. ČÁST B - b) manuální pístové pipety elektronické, </t>
    </r>
    <r>
      <rPr>
        <b/>
        <i/>
        <u val="single"/>
        <sz val="9"/>
        <rFont val="Arial"/>
        <family val="2"/>
      </rPr>
      <t xml:space="preserve">multikanálové </t>
    </r>
  </si>
  <si>
    <r>
      <t>1. ČÁST C - a) Špičky bez filtru</t>
    </r>
    <r>
      <rPr>
        <sz val="14"/>
        <rFont val="Calibri"/>
        <family val="2"/>
        <scheme val="minor"/>
      </rPr>
      <t xml:space="preserve"> </t>
    </r>
    <r>
      <rPr>
        <i/>
        <sz val="9"/>
        <rFont val="Arial"/>
        <family val="2"/>
      </rPr>
      <t>dle přiložené podrobné specifikace</t>
    </r>
  </si>
  <si>
    <r>
      <t xml:space="preserve">1. ČÁST C - b) Sterilní špičky s filtrem </t>
    </r>
    <r>
      <rPr>
        <i/>
        <sz val="9"/>
        <rFont val="Arial"/>
        <family val="2"/>
      </rPr>
      <t>dle přiložené podrobné specifikace</t>
    </r>
  </si>
  <si>
    <r>
      <t xml:space="preserve">1. ČÁST C - c) Nesmáčivé špičky s filtrem </t>
    </r>
    <r>
      <rPr>
        <i/>
        <sz val="9"/>
        <rFont val="Arial"/>
        <family val="2"/>
      </rPr>
      <t>dle přiložené podrobné specifikace</t>
    </r>
  </si>
  <si>
    <r>
      <t xml:space="preserve">1. ČÁST C - d) Špičky bez filtru ve stojáncích, čisté pro PCR po 96 ks, </t>
    </r>
    <r>
      <rPr>
        <i/>
        <sz val="9"/>
        <rFont val="Arial"/>
        <family val="2"/>
      </rPr>
      <t>dle přiložené podrobné specifikace</t>
    </r>
  </si>
  <si>
    <t>2. ČÁST - DÁVKOVAČE A NÁSTAVCE</t>
  </si>
  <si>
    <r>
      <t xml:space="preserve">2. ČÁST  A:  a) univerzální dávkovače </t>
    </r>
    <r>
      <rPr>
        <b/>
        <i/>
        <u val="single"/>
        <sz val="12"/>
        <color theme="1"/>
        <rFont val="Calibri"/>
        <family val="2"/>
        <scheme val="minor"/>
      </rPr>
      <t>elektronické</t>
    </r>
  </si>
  <si>
    <t>Univerzální elektronický jednokanálový dávkovač</t>
  </si>
  <si>
    <r>
      <t xml:space="preserve">2. ČÁST  A: b) manuální dávkovače </t>
    </r>
    <r>
      <rPr>
        <b/>
        <i/>
        <u val="single"/>
        <sz val="12"/>
        <color theme="1"/>
        <rFont val="Calibri"/>
        <family val="2"/>
        <scheme val="minor"/>
      </rPr>
      <t>mechanické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</si>
  <si>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t xml:space="preserve">NÁSTAVCE </t>
    </r>
    <r>
      <rPr>
        <b/>
        <i/>
        <sz val="12"/>
        <color theme="1"/>
        <rFont val="Calibri"/>
        <family val="2"/>
        <scheme val="minor"/>
      </rPr>
      <t xml:space="preserve">- </t>
    </r>
    <r>
      <rPr>
        <i/>
        <sz val="12"/>
        <color theme="1"/>
        <rFont val="Calibri"/>
        <family val="2"/>
        <scheme val="minor"/>
      </rPr>
      <t>společné pro část 2 A: a) a 2 A :b)</t>
    </r>
  </si>
  <si>
    <t>NÁSTAVCE - společné pro část 2 A: a) a 2 A :b) 
Vyměnitelné nástavce určené pro dávkovače - manuální a elektronické, dle přiložené podrobné specifikace</t>
  </si>
  <si>
    <t>0,1 ml čisté pro PCR</t>
  </si>
  <si>
    <r>
      <t xml:space="preserve">Délka záruční doby manuálních pístových pipet </t>
    </r>
    <r>
      <rPr>
        <b/>
        <i/>
        <sz val="11"/>
        <color rgb="FF000000"/>
        <rFont val="Calibri"/>
        <family val="2"/>
        <scheme val="minor"/>
      </rPr>
      <t>(v měsících)</t>
    </r>
  </si>
  <si>
    <r>
      <t>(</t>
    </r>
    <r>
      <rPr>
        <b/>
        <i/>
        <sz val="11"/>
        <color rgb="FF000000"/>
        <rFont val="Calibri"/>
        <family val="2"/>
        <scheme val="minor"/>
      </rPr>
      <t>Doplní účastník</t>
    </r>
    <r>
      <rPr>
        <b/>
        <sz val="11"/>
        <color rgb="FF000000"/>
        <rFont val="Calibri"/>
        <family val="2"/>
        <scheme val="minor"/>
      </rPr>
      <t>)</t>
    </r>
  </si>
  <si>
    <t>Celková nabídková cena pro část 1 zadávacího řízení 
(v Kč bez DPH)</t>
  </si>
  <si>
    <t>Celková nabídková cena pro část 2 zadávacího řízení 
(v Kč bez DPH)</t>
  </si>
  <si>
    <t>Cena za předpokládaný počet odebraných jednotek (v Kč bez DPH)</t>
  </si>
  <si>
    <t>Účastníci zde označí splněné parametry "ano" a vybraný dodavatel doloží splnění požadovaného parametru ověřitelným způsobem (např. konkrétním odkazem -číslo stránky - na přiloženou technickou dokumentaci výrobce či originální prospekt</t>
  </si>
  <si>
    <r>
      <t>Cena za jednotku v Kč bez DPH (</t>
    </r>
    <r>
      <rPr>
        <b/>
        <i/>
        <sz val="8"/>
        <rFont val="Arial"/>
        <family val="2"/>
      </rPr>
      <t>Doplní účastník</t>
    </r>
    <r>
      <rPr>
        <b/>
        <sz val="8"/>
        <rFont val="Arial"/>
        <family val="2"/>
      </rPr>
      <t>)</t>
    </r>
  </si>
  <si>
    <t>účastníci zde označí splněné parametry "ano" a vybraný dodavatel doloží splnění požadovaného parametru ověřitelným způsobem (např. konkrétním odkazem -číslo stránky - na přiloženou technickou dokumentaci výrobce či originální prospekt</t>
  </si>
  <si>
    <r>
      <t xml:space="preserve">Délka záruční doby dávkovačů a elektronických pipetovacích nástavců </t>
    </r>
    <r>
      <rPr>
        <b/>
        <i/>
        <sz val="11"/>
        <color rgb="FF000000"/>
        <rFont val="Calibri"/>
        <family val="2"/>
        <scheme val="minor"/>
      </rPr>
      <t>(v měsících)</t>
    </r>
  </si>
  <si>
    <t xml:space="preserve">50-1200 μl </t>
  </si>
  <si>
    <t xml:space="preserve">8-kanálová pipeta nastavitelná s minimálním krokem  nastavení nejméně 1 μl, náhodná chyba při nastavení 600 ul je max. 0,4% (2,4 ul)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</si>
</sst>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rgb="FFFF0000"/>
      <name val="Arial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u val="single"/>
      <sz val="9"/>
      <name val="Arial"/>
      <family val="2"/>
    </font>
    <font>
      <i/>
      <sz val="9"/>
      <name val="Arial"/>
      <family val="2"/>
    </font>
    <font>
      <b/>
      <i/>
      <u val="single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>
        <color rgb="FFB2B2B2"/>
      </right>
      <top style="thin">
        <color rgb="FFB2B2B2"/>
      </top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B2B2B2"/>
      </left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thin">
        <color rgb="FFB2B2B2"/>
      </left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/>
    <xf numFmtId="0" fontId="19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Border="1" applyProtection="1">
      <protection/>
    </xf>
    <xf numFmtId="0" fontId="0" fillId="0" borderId="2" xfId="21" applyFont="1" applyFill="1" applyBorder="1" applyProtection="1">
      <protection/>
    </xf>
    <xf numFmtId="0" fontId="5" fillId="5" borderId="3" xfId="0" applyFont="1" applyFill="1" applyBorder="1" applyAlignment="1" applyProtection="1">
      <alignment horizontal="center" vertical="center"/>
      <protection/>
    </xf>
    <xf numFmtId="0" fontId="27" fillId="5" borderId="4" xfId="0" applyFont="1" applyFill="1" applyBorder="1" applyAlignment="1" applyProtection="1">
      <alignment horizontal="center" vertical="center" wrapText="1"/>
      <protection/>
    </xf>
    <xf numFmtId="0" fontId="27" fillId="5" borderId="5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0" fillId="0" borderId="1" xfId="21" applyFont="1" applyFill="1" applyProtection="1">
      <protection/>
    </xf>
    <xf numFmtId="0" fontId="6" fillId="6" borderId="6" xfId="0" applyFont="1" applyFill="1" applyBorder="1" applyAlignment="1" applyProtection="1">
      <alignment horizontal="left" vertical="center" wrapText="1"/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4" fillId="7" borderId="4" xfId="0" applyFont="1" applyFill="1" applyBorder="1" applyAlignment="1" applyProtection="1">
      <alignment horizontal="left" vertical="center" wrapText="1"/>
      <protection/>
    </xf>
    <xf numFmtId="0" fontId="3" fillId="7" borderId="5" xfId="0" applyFont="1" applyFill="1" applyBorder="1" applyAlignment="1" applyProtection="1">
      <alignment horizontal="left" vertical="center" wrapText="1" shrinkToFit="1"/>
      <protection/>
    </xf>
    <xf numFmtId="0" fontId="3" fillId="7" borderId="5" xfId="0" applyFont="1" applyFill="1" applyBorder="1" applyAlignment="1" applyProtection="1">
      <alignment horizontal="center" vertical="center" wrapText="1" shrinkToFit="1"/>
      <protection/>
    </xf>
    <xf numFmtId="0" fontId="28" fillId="8" borderId="7" xfId="0" applyFont="1" applyFill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left" vertical="center" wrapText="1"/>
      <protection/>
    </xf>
    <xf numFmtId="0" fontId="4" fillId="7" borderId="0" xfId="0" applyFont="1" applyFill="1" applyBorder="1" applyAlignment="1" applyProtection="1">
      <alignment vertical="center" wrapText="1"/>
      <protection/>
    </xf>
    <xf numFmtId="0" fontId="0" fillId="0" borderId="9" xfId="21" applyFont="1" applyFill="1" applyBorder="1" applyProtection="1">
      <protection/>
    </xf>
    <xf numFmtId="0" fontId="10" fillId="7" borderId="0" xfId="0" applyFont="1" applyFill="1" applyBorder="1" applyAlignment="1" applyProtection="1">
      <alignment horizontal="center" vertical="center"/>
      <protection/>
    </xf>
    <xf numFmtId="0" fontId="4" fillId="7" borderId="0" xfId="0" applyFont="1" applyFill="1" applyBorder="1" applyAlignment="1" applyProtection="1">
      <alignment horizontal="left" vertical="center" wrapText="1"/>
      <protection/>
    </xf>
    <xf numFmtId="0" fontId="3" fillId="7" borderId="0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Fill="1" applyBorder="1" applyAlignment="1" applyProtection="1">
      <alignment horizontal="left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vertical="center" wrapText="1" shrinkToFit="1"/>
      <protection/>
    </xf>
    <xf numFmtId="0" fontId="0" fillId="0" borderId="0" xfId="0" applyFill="1" applyBorder="1" applyProtection="1">
      <protection/>
    </xf>
    <xf numFmtId="0" fontId="0" fillId="0" borderId="0" xfId="21" applyFont="1" applyFill="1" applyBorder="1" applyProtection="1">
      <protection/>
    </xf>
    <xf numFmtId="0" fontId="6" fillId="6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18" fillId="7" borderId="12" xfId="2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28" fillId="8" borderId="13" xfId="0" applyFont="1" applyFill="1" applyBorder="1" applyAlignment="1" applyProtection="1">
      <alignment horizontal="center" vertical="center"/>
      <protection/>
    </xf>
    <xf numFmtId="0" fontId="10" fillId="7" borderId="14" xfId="0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vertical="center" wrapText="1"/>
      <protection/>
    </xf>
    <xf numFmtId="0" fontId="18" fillId="7" borderId="16" xfId="20" applyFont="1" applyFill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28" fillId="8" borderId="17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0" fontId="18" fillId="7" borderId="16" xfId="2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vertical="center" wrapText="1"/>
      <protection/>
    </xf>
    <xf numFmtId="0" fontId="18" fillId="7" borderId="19" xfId="2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28" fillId="8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 shrinkToFit="1"/>
      <protection/>
    </xf>
    <xf numFmtId="0" fontId="3" fillId="0" borderId="21" xfId="0" applyFont="1" applyFill="1" applyBorder="1" applyAlignment="1" applyProtection="1">
      <alignment horizontal="center" vertical="center" wrapText="1" shrinkToFit="1"/>
      <protection/>
    </xf>
    <xf numFmtId="0" fontId="3" fillId="0" borderId="21" xfId="0" applyFont="1" applyFill="1" applyBorder="1" applyAlignment="1" applyProtection="1">
      <alignment vertical="center" wrapText="1" shrinkToFit="1"/>
      <protection/>
    </xf>
    <xf numFmtId="0" fontId="0" fillId="0" borderId="21" xfId="0" applyFill="1" applyBorder="1" applyProtection="1">
      <protection/>
    </xf>
    <xf numFmtId="0" fontId="0" fillId="7" borderId="2" xfId="21" applyFont="1" applyFill="1" applyBorder="1" applyProtection="1">
      <protection/>
    </xf>
    <xf numFmtId="0" fontId="10" fillId="7" borderId="3" xfId="0" applyFont="1" applyFill="1" applyBorder="1" applyAlignment="1" applyProtection="1">
      <alignment horizontal="center" vertical="center" wrapText="1"/>
      <protection/>
    </xf>
    <xf numFmtId="0" fontId="20" fillId="7" borderId="4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20" fillId="9" borderId="4" xfId="0" applyFont="1" applyFill="1" applyBorder="1" applyAlignment="1" applyProtection="1">
      <alignment vertical="center" wrapText="1"/>
      <protection/>
    </xf>
    <xf numFmtId="0" fontId="20" fillId="7" borderId="4" xfId="0" applyFont="1" applyFill="1" applyBorder="1" applyAlignment="1" applyProtection="1">
      <alignment horizontal="left" vertical="center" wrapText="1"/>
      <protection/>
    </xf>
    <xf numFmtId="0" fontId="3" fillId="10" borderId="5" xfId="0" applyFont="1" applyFill="1" applyBorder="1" applyAlignment="1" applyProtection="1">
      <alignment horizontal="center" vertical="center" wrapText="1" shrinkToFit="1"/>
      <protection locked="0"/>
    </xf>
    <xf numFmtId="0" fontId="18" fillId="10" borderId="12" xfId="20" applyFont="1" applyFill="1" applyBorder="1" applyAlignment="1" applyProtection="1">
      <alignment horizontal="center" vertical="center"/>
      <protection locked="0"/>
    </xf>
    <xf numFmtId="0" fontId="18" fillId="10" borderId="16" xfId="20" applyFont="1" applyFill="1" applyBorder="1" applyAlignment="1" applyProtection="1">
      <alignment horizontal="center" vertical="center"/>
      <protection locked="0"/>
    </xf>
    <xf numFmtId="0" fontId="18" fillId="10" borderId="19" xfId="20" applyFont="1" applyFill="1" applyBorder="1" applyAlignment="1" applyProtection="1">
      <alignment horizontal="center" vertical="center"/>
      <protection locked="0"/>
    </xf>
    <xf numFmtId="0" fontId="28" fillId="10" borderId="5" xfId="0" applyFont="1" applyFill="1" applyBorder="1" applyAlignment="1" applyProtection="1">
      <alignment horizontal="center" vertical="center"/>
      <protection locked="0"/>
    </xf>
    <xf numFmtId="0" fontId="28" fillId="10" borderId="19" xfId="0" applyFont="1" applyFill="1" applyBorder="1" applyAlignment="1" applyProtection="1">
      <alignment horizontal="center" vertical="center"/>
      <protection locked="0"/>
    </xf>
    <xf numFmtId="0" fontId="28" fillId="10" borderId="16" xfId="0" applyFont="1" applyFill="1" applyBorder="1" applyAlignment="1" applyProtection="1">
      <alignment horizontal="center" vertical="center"/>
      <protection locked="0"/>
    </xf>
    <xf numFmtId="0" fontId="28" fillId="10" borderId="12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/>
    </xf>
    <xf numFmtId="0" fontId="4" fillId="7" borderId="22" xfId="0" applyFont="1" applyFill="1" applyBorder="1" applyAlignment="1" applyProtection="1">
      <alignment horizontal="left" vertical="center" wrapText="1"/>
      <protection/>
    </xf>
    <xf numFmtId="0" fontId="3" fillId="7" borderId="23" xfId="0" applyFont="1" applyFill="1" applyBorder="1" applyAlignment="1" applyProtection="1">
      <alignment horizontal="left" vertical="center" wrapText="1" shrinkToFit="1"/>
      <protection/>
    </xf>
    <xf numFmtId="0" fontId="3" fillId="7" borderId="23" xfId="0" applyFont="1" applyFill="1" applyBorder="1" applyAlignment="1" applyProtection="1">
      <alignment horizontal="center" vertical="center" wrapText="1" shrinkToFit="1"/>
      <protection/>
    </xf>
    <xf numFmtId="0" fontId="28" fillId="8" borderId="23" xfId="0" applyFont="1" applyFill="1" applyBorder="1" applyAlignment="1" applyProtection="1">
      <alignment horizontal="center" vertical="center"/>
      <protection/>
    </xf>
    <xf numFmtId="0" fontId="3" fillId="7" borderId="24" xfId="21" applyFont="1" applyFill="1" applyBorder="1" applyAlignment="1" applyProtection="1">
      <alignment vertical="center"/>
      <protection/>
    </xf>
    <xf numFmtId="0" fontId="4" fillId="7" borderId="15" xfId="0" applyFont="1" applyFill="1" applyBorder="1" applyAlignment="1" applyProtection="1">
      <alignment horizontal="left" vertical="center" wrapText="1"/>
      <protection/>
    </xf>
    <xf numFmtId="0" fontId="3" fillId="7" borderId="16" xfId="0" applyFont="1" applyFill="1" applyBorder="1" applyAlignment="1" applyProtection="1">
      <alignment horizontal="left" vertical="center" wrapText="1" shrinkToFit="1"/>
      <protection/>
    </xf>
    <xf numFmtId="0" fontId="3" fillId="7" borderId="16" xfId="0" applyFont="1" applyFill="1" applyBorder="1" applyAlignment="1" applyProtection="1">
      <alignment horizontal="center" vertical="center" wrapText="1" shrinkToFit="1"/>
      <protection/>
    </xf>
    <xf numFmtId="0" fontId="28" fillId="8" borderId="16" xfId="0" applyFont="1" applyFill="1" applyBorder="1" applyAlignment="1" applyProtection="1">
      <alignment horizontal="center" vertical="center"/>
      <protection/>
    </xf>
    <xf numFmtId="0" fontId="11" fillId="7" borderId="1" xfId="21" applyFont="1" applyFill="1" applyProtection="1">
      <protection/>
    </xf>
    <xf numFmtId="0" fontId="2" fillId="7" borderId="15" xfId="20" applyFont="1" applyFill="1" applyBorder="1" applyAlignment="1" applyProtection="1">
      <alignment horizontal="left" vertical="center" wrapText="1"/>
      <protection/>
    </xf>
    <xf numFmtId="0" fontId="3" fillId="7" borderId="24" xfId="21" applyFont="1" applyFill="1" applyBorder="1" applyAlignment="1" applyProtection="1">
      <alignment horizontal="center" vertical="center"/>
      <protection/>
    </xf>
    <xf numFmtId="0" fontId="4" fillId="7" borderId="25" xfId="0" applyFont="1" applyFill="1" applyBorder="1" applyAlignment="1" applyProtection="1">
      <alignment horizontal="left" vertical="center" wrapText="1"/>
      <protection/>
    </xf>
    <xf numFmtId="0" fontId="3" fillId="7" borderId="26" xfId="0" applyFont="1" applyFill="1" applyBorder="1" applyAlignment="1" applyProtection="1">
      <alignment horizontal="left" vertical="center" wrapText="1" shrinkToFit="1"/>
      <protection/>
    </xf>
    <xf numFmtId="0" fontId="3" fillId="7" borderId="26" xfId="0" applyFont="1" applyFill="1" applyBorder="1" applyAlignment="1" applyProtection="1">
      <alignment horizontal="center" vertical="center" wrapText="1" shrinkToFit="1"/>
      <protection/>
    </xf>
    <xf numFmtId="0" fontId="28" fillId="8" borderId="26" xfId="0" applyFont="1" applyFill="1" applyBorder="1" applyAlignment="1" applyProtection="1">
      <alignment horizontal="center" vertical="center"/>
      <protection/>
    </xf>
    <xf numFmtId="0" fontId="4" fillId="7" borderId="18" xfId="0" applyFont="1" applyFill="1" applyBorder="1" applyAlignment="1" applyProtection="1">
      <alignment horizontal="left" vertical="center" wrapText="1"/>
      <protection/>
    </xf>
    <xf numFmtId="0" fontId="3" fillId="7" borderId="19" xfId="0" applyFont="1" applyFill="1" applyBorder="1" applyAlignment="1" applyProtection="1">
      <alignment horizontal="left" vertical="center" wrapText="1" shrinkToFit="1"/>
      <protection/>
    </xf>
    <xf numFmtId="0" fontId="3" fillId="7" borderId="19" xfId="0" applyFont="1" applyFill="1" applyBorder="1" applyAlignment="1" applyProtection="1">
      <alignment horizontal="center" vertical="center" wrapText="1" shrinkToFit="1"/>
      <protection/>
    </xf>
    <xf numFmtId="0" fontId="28" fillId="8" borderId="19" xfId="0" applyFont="1" applyFill="1" applyBorder="1" applyAlignment="1" applyProtection="1">
      <alignment horizontal="center" vertical="center"/>
      <protection/>
    </xf>
    <xf numFmtId="0" fontId="3" fillId="0" borderId="21" xfId="21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vertical="center" wrapText="1" shrinkToFit="1"/>
      <protection/>
    </xf>
    <xf numFmtId="0" fontId="3" fillId="7" borderId="27" xfId="21" applyFont="1" applyFill="1" applyBorder="1" applyAlignment="1" applyProtection="1">
      <alignment vertical="center"/>
      <protection/>
    </xf>
    <xf numFmtId="0" fontId="3" fillId="7" borderId="26" xfId="0" applyFont="1" applyFill="1" applyBorder="1" applyAlignment="1" applyProtection="1">
      <alignment vertical="center" wrapText="1" shrinkToFi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27" fillId="5" borderId="5" xfId="0" applyFont="1" applyFill="1" applyBorder="1" applyAlignment="1" applyProtection="1">
      <alignment horizontal="center" vertical="center" wrapText="1"/>
      <protection/>
    </xf>
    <xf numFmtId="0" fontId="3" fillId="7" borderId="22" xfId="0" applyFont="1" applyFill="1" applyBorder="1" applyAlignment="1" applyProtection="1">
      <alignment horizontal="left" vertical="center" wrapText="1" shrinkToFit="1"/>
      <protection/>
    </xf>
    <xf numFmtId="0" fontId="3" fillId="8" borderId="23" xfId="0" applyFont="1" applyFill="1" applyBorder="1" applyAlignment="1" applyProtection="1">
      <alignment horizontal="center" vertical="center" wrapText="1" shrinkToFit="1"/>
      <protection/>
    </xf>
    <xf numFmtId="0" fontId="12" fillId="7" borderId="14" xfId="22" applyFill="1" applyBorder="1" applyAlignment="1" applyProtection="1">
      <alignment vertical="center" wrapText="1" shrinkToFit="1"/>
      <protection/>
    </xf>
    <xf numFmtId="0" fontId="3" fillId="7" borderId="15" xfId="0" applyFont="1" applyFill="1" applyBorder="1" applyAlignment="1" applyProtection="1">
      <alignment horizontal="left" vertical="center" wrapText="1" shrinkToFit="1"/>
      <protection/>
    </xf>
    <xf numFmtId="0" fontId="3" fillId="8" borderId="16" xfId="0" applyFont="1" applyFill="1" applyBorder="1" applyAlignment="1" applyProtection="1">
      <alignment horizontal="center" vertical="center" wrapText="1" shrinkToFit="1"/>
      <protection/>
    </xf>
    <xf numFmtId="0" fontId="12" fillId="7" borderId="27" xfId="22" applyFill="1" applyBorder="1" applyAlignment="1" applyProtection="1">
      <alignment vertical="center" wrapText="1" shrinkToFit="1"/>
      <protection/>
    </xf>
    <xf numFmtId="0" fontId="3" fillId="7" borderId="25" xfId="0" applyFont="1" applyFill="1" applyBorder="1" applyAlignment="1" applyProtection="1">
      <alignment horizontal="left" vertical="center" wrapText="1" shrinkToFit="1"/>
      <protection/>
    </xf>
    <xf numFmtId="0" fontId="3" fillId="8" borderId="26" xfId="0" applyFont="1" applyFill="1" applyBorder="1" applyAlignment="1" applyProtection="1">
      <alignment horizontal="center" vertical="center" wrapText="1" shrinkToFit="1"/>
      <protection/>
    </xf>
    <xf numFmtId="0" fontId="3" fillId="0" borderId="22" xfId="0" applyFont="1" applyFill="1" applyBorder="1" applyAlignment="1" applyProtection="1">
      <alignment horizontal="left" vertical="center" wrapText="1" shrinkToFi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3" fillId="0" borderId="23" xfId="0" applyFont="1" applyFill="1" applyBorder="1" applyAlignment="1" applyProtection="1">
      <alignment horizontal="left" vertical="center" wrapText="1" shrinkToFit="1"/>
      <protection/>
    </xf>
    <xf numFmtId="0" fontId="3" fillId="0" borderId="15" xfId="0" applyFont="1" applyFill="1" applyBorder="1" applyAlignment="1" applyProtection="1">
      <alignment horizontal="left" vertical="center" wrapText="1" shrinkToFit="1"/>
      <protection/>
    </xf>
    <xf numFmtId="0" fontId="3" fillId="0" borderId="16" xfId="21" applyFont="1" applyFill="1" applyBorder="1" applyAlignment="1" applyProtection="1">
      <alignment horizontal="center" vertical="center" wrapText="1" shrinkToFit="1"/>
      <protection/>
    </xf>
    <xf numFmtId="0" fontId="3" fillId="0" borderId="16" xfId="0" applyFont="1" applyFill="1" applyBorder="1" applyAlignment="1" applyProtection="1">
      <alignment horizontal="left" vertical="center" wrapText="1" shrinkToFit="1"/>
      <protection/>
    </xf>
    <xf numFmtId="0" fontId="3" fillId="0" borderId="16" xfId="0" applyFont="1" applyFill="1" applyBorder="1" applyAlignment="1" applyProtection="1">
      <alignment horizontal="center" vertical="center" wrapText="1" shrinkToFit="1"/>
      <protection/>
    </xf>
    <xf numFmtId="0" fontId="3" fillId="0" borderId="25" xfId="21" applyFont="1" applyFill="1" applyBorder="1" applyAlignment="1" applyProtection="1">
      <alignment horizontal="left" vertical="center" wrapText="1"/>
      <protection/>
    </xf>
    <xf numFmtId="0" fontId="3" fillId="0" borderId="26" xfId="21" applyFont="1" applyFill="1" applyBorder="1" applyAlignment="1" applyProtection="1">
      <alignment horizontal="center" vertical="center" wrapText="1" shrinkToFit="1"/>
      <protection/>
    </xf>
    <xf numFmtId="0" fontId="3" fillId="0" borderId="26" xfId="0" applyFont="1" applyFill="1" applyBorder="1" applyAlignment="1" applyProtection="1">
      <alignment horizontal="left" vertical="center" wrapText="1" shrinkToFit="1"/>
      <protection/>
    </xf>
    <xf numFmtId="0" fontId="3" fillId="0" borderId="23" xfId="0" applyFont="1" applyFill="1" applyBorder="1" applyAlignment="1" applyProtection="1">
      <alignment horizontal="center" vertical="center" wrapText="1" shrinkToFit="1"/>
      <protection/>
    </xf>
    <xf numFmtId="0" fontId="3" fillId="7" borderId="18" xfId="0" applyFont="1" applyFill="1" applyBorder="1" applyAlignment="1" applyProtection="1">
      <alignment horizontal="left" vertical="center" wrapText="1" shrinkToFit="1"/>
      <protection/>
    </xf>
    <xf numFmtId="0" fontId="3" fillId="0" borderId="19" xfId="0" applyFont="1" applyFill="1" applyBorder="1" applyAlignment="1" applyProtection="1">
      <alignment horizontal="left" vertical="center" wrapText="1" shrinkToFit="1"/>
      <protection/>
    </xf>
    <xf numFmtId="0" fontId="3" fillId="8" borderId="19" xfId="0" applyFont="1" applyFill="1" applyBorder="1" applyAlignment="1" applyProtection="1">
      <alignment horizontal="center" vertical="center" wrapText="1" shrinkToFit="1"/>
      <protection/>
    </xf>
    <xf numFmtId="0" fontId="3" fillId="10" borderId="23" xfId="0" applyFont="1" applyFill="1" applyBorder="1" applyAlignment="1" applyProtection="1">
      <alignment horizontal="center" vertical="center" wrapText="1" shrinkToFit="1"/>
      <protection locked="0"/>
    </xf>
    <xf numFmtId="0" fontId="3" fillId="10" borderId="16" xfId="0" applyFont="1" applyFill="1" applyBorder="1" applyAlignment="1" applyProtection="1">
      <alignment horizontal="center" vertical="center" wrapText="1" shrinkToFit="1"/>
      <protection locked="0"/>
    </xf>
    <xf numFmtId="0" fontId="3" fillId="10" borderId="26" xfId="0" applyFont="1" applyFill="1" applyBorder="1" applyAlignment="1" applyProtection="1">
      <alignment horizontal="center" vertical="center" wrapText="1" shrinkToFit="1"/>
      <protection locked="0"/>
    </xf>
    <xf numFmtId="0" fontId="3" fillId="10" borderId="19" xfId="0" applyFont="1" applyFill="1" applyBorder="1" applyAlignment="1" applyProtection="1">
      <alignment horizontal="center" vertical="center" wrapText="1" shrinkToFit="1"/>
      <protection locked="0"/>
    </xf>
    <xf numFmtId="0" fontId="3" fillId="10" borderId="23" xfId="21" applyFont="1" applyFill="1" applyBorder="1" applyAlignment="1" applyProtection="1">
      <alignment horizontal="center" vertical="center" wrapText="1" shrinkToFit="1"/>
      <protection locked="0"/>
    </xf>
    <xf numFmtId="0" fontId="3" fillId="10" borderId="16" xfId="21" applyFont="1" applyFill="1" applyBorder="1" applyAlignment="1" applyProtection="1">
      <alignment horizontal="center" vertical="center" wrapText="1" shrinkToFit="1"/>
      <protection locked="0"/>
    </xf>
    <xf numFmtId="0" fontId="3" fillId="10" borderId="26" xfId="21" applyFont="1" applyFill="1" applyBorder="1" applyAlignment="1" applyProtection="1">
      <alignment horizontal="center" vertical="center" wrapText="1" shrinkToFit="1"/>
      <protection locked="0"/>
    </xf>
    <xf numFmtId="0" fontId="28" fillId="10" borderId="23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>
      <alignment vertical="center" wrapText="1" shrinkToFit="1"/>
    </xf>
    <xf numFmtId="0" fontId="28" fillId="8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wrapText="1"/>
    </xf>
    <xf numFmtId="0" fontId="3" fillId="7" borderId="16" xfId="0" applyFont="1" applyFill="1" applyBorder="1" applyAlignment="1" applyProtection="1">
      <alignment vertical="center" wrapText="1" shrinkToFi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 applyProtection="1">
      <alignment horizontal="left" vertical="center"/>
      <protection/>
    </xf>
    <xf numFmtId="0" fontId="8" fillId="6" borderId="21" xfId="0" applyFont="1" applyFill="1" applyBorder="1" applyAlignment="1" applyProtection="1">
      <alignment horizontal="left" vertical="center"/>
      <protection/>
    </xf>
    <xf numFmtId="0" fontId="8" fillId="6" borderId="33" xfId="0" applyFont="1" applyFill="1" applyBorder="1" applyAlignment="1" applyProtection="1">
      <alignment horizontal="left" vertical="center"/>
      <protection/>
    </xf>
    <xf numFmtId="0" fontId="7" fillId="6" borderId="3" xfId="0" applyFont="1" applyFill="1" applyBorder="1" applyAlignment="1" applyProtection="1">
      <alignment horizontal="left" vertical="center" wrapText="1"/>
      <protection/>
    </xf>
    <xf numFmtId="0" fontId="7" fillId="6" borderId="21" xfId="0" applyFont="1" applyFill="1" applyBorder="1" applyAlignment="1" applyProtection="1">
      <alignment horizontal="left" vertical="center" wrapText="1"/>
      <protection/>
    </xf>
    <xf numFmtId="0" fontId="7" fillId="6" borderId="33" xfId="0" applyFont="1" applyFill="1" applyBorder="1" applyAlignment="1" applyProtection="1">
      <alignment horizontal="left" vertical="center" wrapText="1"/>
      <protection/>
    </xf>
    <xf numFmtId="0" fontId="3" fillId="7" borderId="24" xfId="21" applyFont="1" applyFill="1" applyBorder="1" applyAlignment="1" applyProtection="1">
      <alignment horizontal="center" vertical="center"/>
      <protection/>
    </xf>
    <xf numFmtId="0" fontId="3" fillId="7" borderId="34" xfId="21" applyFont="1" applyFill="1" applyBorder="1" applyAlignment="1" applyProtection="1">
      <alignment horizontal="center" vertical="center"/>
      <protection/>
    </xf>
    <xf numFmtId="0" fontId="20" fillId="11" borderId="21" xfId="23" applyNumberFormat="1" applyFont="1" applyFill="1" applyBorder="1" applyAlignment="1" applyProtection="1">
      <alignment horizontal="center" vertical="center" wrapText="1"/>
      <protection locked="0"/>
    </xf>
    <xf numFmtId="0" fontId="20" fillId="11" borderId="33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20" fillId="9" borderId="21" xfId="0" applyFont="1" applyFill="1" applyBorder="1" applyAlignment="1" applyProtection="1">
      <alignment horizontal="center" vertical="center" wrapText="1"/>
      <protection/>
    </xf>
    <xf numFmtId="0" fontId="20" fillId="9" borderId="3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20" fillId="12" borderId="21" xfId="23" applyNumberFormat="1" applyFont="1" applyFill="1" applyBorder="1" applyAlignment="1" applyProtection="1">
      <alignment horizontal="center" vertical="center" wrapText="1"/>
      <protection/>
    </xf>
    <xf numFmtId="0" fontId="20" fillId="12" borderId="33" xfId="23" applyNumberFormat="1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10" fillId="7" borderId="14" xfId="0" applyFont="1" applyFill="1" applyBorder="1" applyAlignment="1" applyProtection="1">
      <alignment horizontal="center" vertical="center" wrapText="1"/>
      <protection/>
    </xf>
    <xf numFmtId="0" fontId="10" fillId="7" borderId="27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20" fillId="0" borderId="21" xfId="23" applyNumberFormat="1" applyFont="1" applyFill="1" applyBorder="1" applyAlignment="1" applyProtection="1">
      <alignment horizontal="center" vertical="center" wrapText="1"/>
      <protection/>
    </xf>
    <xf numFmtId="0" fontId="20" fillId="0" borderId="33" xfId="23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Poznámka" xfId="21"/>
    <cellStyle name="Správně" xfId="22"/>
    <cellStyle name="Procent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nčová, Olga" id="{51C1B453-EE81-4A0E-9F67-730E9280F32C}" userId="S::PopelovaO@lfhk.cuni.cz::9883f6c6-ad4b-4441-a57c-11c0bc75c924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3" dT="2019-12-13T14:24:42.09" personId="{51C1B453-EE81-4A0E-9F67-730E9280F32C}" id="{F7EF1A11-C83D-442D-94AD-2B3C7F2450FD}">
    <text>specifikovat, že se týká jen pipet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2" dT="2019-12-13T14:23:59.28" personId="{51C1B453-EE81-4A0E-9F67-730E9280F32C}" id="{CDC5721D-3FD5-4075-A68C-955488C2444F}">
    <text>specifikovat, že se týká jen dávkovače a elektronického pipetovacího nástavce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Layout" zoomScale="40" zoomScaleSheetLayoutView="40" zoomScalePageLayoutView="40" workbookViewId="0" topLeftCell="A1">
      <selection activeCell="D5" sqref="D5"/>
    </sheetView>
  </sheetViews>
  <sheetFormatPr defaultColWidth="9.140625" defaultRowHeight="15"/>
  <cols>
    <col min="1" max="1" width="59.00390625" style="2" customWidth="1"/>
    <col min="2" max="2" width="48.421875" style="2" customWidth="1"/>
    <col min="3" max="4" width="42.00390625" style="2" customWidth="1"/>
    <col min="5" max="5" width="15.00390625" style="2" customWidth="1"/>
    <col min="6" max="6" width="9.140625" style="2" customWidth="1"/>
    <col min="7" max="7" width="16.28125" style="2" customWidth="1"/>
    <col min="8" max="8" width="14.00390625" style="2" customWidth="1"/>
    <col min="9" max="16384" width="9.140625" style="2" customWidth="1"/>
  </cols>
  <sheetData>
    <row r="1" spans="1:8" ht="39.95" customHeight="1">
      <c r="A1" s="1" t="s">
        <v>111</v>
      </c>
      <c r="B1" s="1"/>
      <c r="C1" s="1"/>
      <c r="D1" s="1"/>
      <c r="E1" s="1"/>
      <c r="F1" s="1"/>
      <c r="G1" s="1"/>
      <c r="H1" s="1"/>
    </row>
    <row r="2" spans="1:8" ht="28.5" customHeight="1" thickBot="1">
      <c r="A2" s="1"/>
      <c r="B2" s="1"/>
      <c r="C2" s="1"/>
      <c r="D2" s="1"/>
      <c r="E2" s="1"/>
      <c r="F2" s="1"/>
      <c r="G2" s="1"/>
      <c r="H2" s="1"/>
    </row>
    <row r="3" spans="1:8" ht="39.95" customHeight="1" thickBot="1">
      <c r="A3" s="133" t="s">
        <v>52</v>
      </c>
      <c r="B3" s="134"/>
      <c r="C3" s="134"/>
      <c r="D3" s="134"/>
      <c r="E3" s="134"/>
      <c r="F3" s="134"/>
      <c r="G3" s="134"/>
      <c r="H3" s="135"/>
    </row>
    <row r="4" spans="1:8" ht="72.75" customHeight="1" thickBot="1">
      <c r="A4" s="5" t="s">
        <v>23</v>
      </c>
      <c r="B4" s="6" t="s">
        <v>20</v>
      </c>
      <c r="C4" s="7" t="s">
        <v>41</v>
      </c>
      <c r="D4" s="8" t="s">
        <v>134</v>
      </c>
      <c r="E4" s="8" t="s">
        <v>43</v>
      </c>
      <c r="F4" s="8" t="s">
        <v>0</v>
      </c>
      <c r="G4" s="8" t="s">
        <v>135</v>
      </c>
      <c r="H4" s="8" t="s">
        <v>133</v>
      </c>
    </row>
    <row r="5" spans="1:8" ht="39.95" customHeight="1">
      <c r="A5" s="68" t="s">
        <v>48</v>
      </c>
      <c r="B5" s="69" t="s">
        <v>4</v>
      </c>
      <c r="C5" s="70" t="s">
        <v>12</v>
      </c>
      <c r="D5" s="117"/>
      <c r="E5" s="71">
        <v>8</v>
      </c>
      <c r="F5" s="71" t="s">
        <v>1</v>
      </c>
      <c r="G5" s="124"/>
      <c r="H5" s="72">
        <f>E5*G5</f>
        <v>0</v>
      </c>
    </row>
    <row r="6" spans="1:9" ht="57" customHeight="1">
      <c r="A6" s="73"/>
      <c r="B6" s="74" t="s">
        <v>5</v>
      </c>
      <c r="C6" s="75" t="s">
        <v>13</v>
      </c>
      <c r="D6" s="118"/>
      <c r="E6" s="76">
        <v>20</v>
      </c>
      <c r="F6" s="76" t="s">
        <v>1</v>
      </c>
      <c r="G6" s="66"/>
      <c r="H6" s="77">
        <f aca="true" t="shared" si="0" ref="H6:H17">E6*G6</f>
        <v>0</v>
      </c>
      <c r="I6" s="78"/>
    </row>
    <row r="7" spans="1:8" ht="45">
      <c r="A7" s="73"/>
      <c r="B7" s="79" t="s">
        <v>6</v>
      </c>
      <c r="C7" s="75" t="s">
        <v>42</v>
      </c>
      <c r="D7" s="118"/>
      <c r="E7" s="76">
        <v>6</v>
      </c>
      <c r="F7" s="76" t="s">
        <v>1</v>
      </c>
      <c r="G7" s="66"/>
      <c r="H7" s="77">
        <f t="shared" si="0"/>
        <v>0</v>
      </c>
    </row>
    <row r="8" spans="1:8" ht="39.95" customHeight="1">
      <c r="A8" s="73"/>
      <c r="B8" s="74" t="s">
        <v>7</v>
      </c>
      <c r="C8" s="75" t="s">
        <v>14</v>
      </c>
      <c r="D8" s="118"/>
      <c r="E8" s="76">
        <v>17</v>
      </c>
      <c r="F8" s="76" t="s">
        <v>1</v>
      </c>
      <c r="G8" s="66"/>
      <c r="H8" s="77">
        <f t="shared" si="0"/>
        <v>0</v>
      </c>
    </row>
    <row r="9" spans="1:8" ht="39.95" customHeight="1">
      <c r="A9" s="73"/>
      <c r="B9" s="74" t="s">
        <v>8</v>
      </c>
      <c r="C9" s="75" t="s">
        <v>15</v>
      </c>
      <c r="D9" s="118"/>
      <c r="E9" s="76">
        <v>5</v>
      </c>
      <c r="F9" s="76" t="s">
        <v>1</v>
      </c>
      <c r="G9" s="66"/>
      <c r="H9" s="77">
        <f t="shared" si="0"/>
        <v>0</v>
      </c>
    </row>
    <row r="10" spans="1:8" ht="38.25" customHeight="1">
      <c r="A10" s="73"/>
      <c r="B10" s="74" t="s">
        <v>9</v>
      </c>
      <c r="C10" s="75" t="s">
        <v>17</v>
      </c>
      <c r="D10" s="118"/>
      <c r="E10" s="76">
        <v>17</v>
      </c>
      <c r="F10" s="76" t="s">
        <v>1</v>
      </c>
      <c r="G10" s="66"/>
      <c r="H10" s="77">
        <f t="shared" si="0"/>
        <v>0</v>
      </c>
    </row>
    <row r="11" spans="1:8" ht="33" customHeight="1">
      <c r="A11" s="73"/>
      <c r="B11" s="74" t="s">
        <v>16</v>
      </c>
      <c r="C11" s="75" t="s">
        <v>18</v>
      </c>
      <c r="D11" s="118"/>
      <c r="E11" s="76">
        <v>3</v>
      </c>
      <c r="F11" s="76" t="s">
        <v>1</v>
      </c>
      <c r="G11" s="66"/>
      <c r="H11" s="77">
        <f t="shared" si="0"/>
        <v>0</v>
      </c>
    </row>
    <row r="12" spans="1:8" ht="39.95" customHeight="1">
      <c r="A12" s="73"/>
      <c r="B12" s="74" t="s">
        <v>10</v>
      </c>
      <c r="C12" s="75" t="s">
        <v>19</v>
      </c>
      <c r="D12" s="118"/>
      <c r="E12" s="76">
        <v>1</v>
      </c>
      <c r="F12" s="76" t="s">
        <v>1</v>
      </c>
      <c r="G12" s="66"/>
      <c r="H12" s="77">
        <f t="shared" si="0"/>
        <v>0</v>
      </c>
    </row>
    <row r="13" spans="1:8" ht="48" customHeight="1">
      <c r="A13" s="73"/>
      <c r="B13" s="74" t="s">
        <v>11</v>
      </c>
      <c r="C13" s="75" t="s">
        <v>21</v>
      </c>
      <c r="D13" s="118"/>
      <c r="E13" s="76">
        <v>3</v>
      </c>
      <c r="F13" s="76" t="s">
        <v>1</v>
      </c>
      <c r="G13" s="66"/>
      <c r="H13" s="77">
        <f t="shared" si="0"/>
        <v>0</v>
      </c>
    </row>
    <row r="14" spans="1:8" ht="45.75" thickBot="1">
      <c r="A14" s="80"/>
      <c r="B14" s="81" t="s">
        <v>22</v>
      </c>
      <c r="C14" s="82" t="s">
        <v>3</v>
      </c>
      <c r="D14" s="119"/>
      <c r="E14" s="83">
        <v>13</v>
      </c>
      <c r="F14" s="83" t="s">
        <v>1</v>
      </c>
      <c r="G14" s="65"/>
      <c r="H14" s="84">
        <f t="shared" si="0"/>
        <v>0</v>
      </c>
    </row>
    <row r="15" spans="1:8" ht="45" customHeight="1">
      <c r="A15" s="68" t="s">
        <v>49</v>
      </c>
      <c r="B15" s="69" t="s">
        <v>24</v>
      </c>
      <c r="C15" s="70" t="s">
        <v>27</v>
      </c>
      <c r="D15" s="117"/>
      <c r="E15" s="71">
        <v>1</v>
      </c>
      <c r="F15" s="71" t="s">
        <v>1</v>
      </c>
      <c r="G15" s="124"/>
      <c r="H15" s="72">
        <f t="shared" si="0"/>
        <v>0</v>
      </c>
    </row>
    <row r="16" spans="1:8" ht="45" customHeight="1">
      <c r="A16" s="139"/>
      <c r="B16" s="74" t="s">
        <v>25</v>
      </c>
      <c r="C16" s="75" t="s">
        <v>28</v>
      </c>
      <c r="D16" s="118"/>
      <c r="E16" s="76">
        <v>4</v>
      </c>
      <c r="F16" s="76" t="s">
        <v>1</v>
      </c>
      <c r="G16" s="66"/>
      <c r="H16" s="77">
        <f t="shared" si="0"/>
        <v>0</v>
      </c>
    </row>
    <row r="17" spans="1:8" ht="45" customHeight="1" thickBot="1">
      <c r="A17" s="140"/>
      <c r="B17" s="85" t="s">
        <v>26</v>
      </c>
      <c r="C17" s="86" t="s">
        <v>29</v>
      </c>
      <c r="D17" s="120"/>
      <c r="E17" s="87">
        <v>6</v>
      </c>
      <c r="F17" s="87" t="s">
        <v>1</v>
      </c>
      <c r="G17" s="65"/>
      <c r="H17" s="88">
        <f t="shared" si="0"/>
        <v>0</v>
      </c>
    </row>
    <row r="18" spans="1:8" ht="43.5" customHeight="1" thickBot="1">
      <c r="A18" s="89"/>
      <c r="B18" s="49"/>
      <c r="C18" s="50"/>
      <c r="D18" s="50"/>
      <c r="E18" s="51"/>
      <c r="F18" s="51"/>
      <c r="G18" s="53"/>
      <c r="H18" s="53"/>
    </row>
    <row r="19" spans="1:8" ht="43.5" customHeight="1" thickBot="1">
      <c r="A19" s="136" t="s">
        <v>50</v>
      </c>
      <c r="B19" s="137"/>
      <c r="C19" s="137"/>
      <c r="D19" s="137"/>
      <c r="E19" s="137"/>
      <c r="F19" s="137"/>
      <c r="G19" s="137"/>
      <c r="H19" s="138"/>
    </row>
    <row r="20" spans="1:8" ht="72" customHeight="1" thickBot="1">
      <c r="A20" s="5" t="s">
        <v>23</v>
      </c>
      <c r="B20" s="6" t="s">
        <v>20</v>
      </c>
      <c r="C20" s="7" t="s">
        <v>41</v>
      </c>
      <c r="D20" s="8" t="s">
        <v>134</v>
      </c>
      <c r="E20" s="8" t="s">
        <v>43</v>
      </c>
      <c r="F20" s="8" t="s">
        <v>0</v>
      </c>
      <c r="G20" s="8" t="s">
        <v>135</v>
      </c>
      <c r="H20" s="8" t="s">
        <v>133</v>
      </c>
    </row>
    <row r="21" spans="1:8" ht="55.5" customHeight="1">
      <c r="A21" s="68" t="s">
        <v>116</v>
      </c>
      <c r="B21" s="69" t="s">
        <v>30</v>
      </c>
      <c r="C21" s="70" t="s">
        <v>34</v>
      </c>
      <c r="D21" s="117"/>
      <c r="E21" s="71">
        <v>3</v>
      </c>
      <c r="F21" s="90" t="s">
        <v>2</v>
      </c>
      <c r="G21" s="66"/>
      <c r="H21" s="72">
        <f>E21*G21</f>
        <v>0</v>
      </c>
    </row>
    <row r="22" spans="1:8" ht="51" customHeight="1" thickBot="1">
      <c r="A22" s="91"/>
      <c r="B22" s="81" t="s">
        <v>31</v>
      </c>
      <c r="C22" s="82" t="s">
        <v>35</v>
      </c>
      <c r="D22" s="119"/>
      <c r="E22" s="83">
        <v>2</v>
      </c>
      <c r="F22" s="92" t="s">
        <v>2</v>
      </c>
      <c r="G22" s="65"/>
      <c r="H22" s="84">
        <f aca="true" t="shared" si="1" ref="H22:H24">E22*G22</f>
        <v>0</v>
      </c>
    </row>
    <row r="23" spans="1:8" ht="47.25" customHeight="1">
      <c r="A23" s="68" t="s">
        <v>117</v>
      </c>
      <c r="B23" s="69" t="s">
        <v>32</v>
      </c>
      <c r="C23" s="70" t="s">
        <v>36</v>
      </c>
      <c r="D23" s="117"/>
      <c r="E23" s="71">
        <v>1</v>
      </c>
      <c r="F23" s="90" t="s">
        <v>2</v>
      </c>
      <c r="G23" s="66"/>
      <c r="H23" s="72">
        <f t="shared" si="1"/>
        <v>0</v>
      </c>
    </row>
    <row r="24" spans="1:8" ht="33.75">
      <c r="A24" s="131"/>
      <c r="B24" s="74" t="s">
        <v>33</v>
      </c>
      <c r="C24" s="75" t="s">
        <v>37</v>
      </c>
      <c r="D24" s="118"/>
      <c r="E24" s="76">
        <v>1</v>
      </c>
      <c r="F24" s="130" t="s">
        <v>2</v>
      </c>
      <c r="G24" s="66"/>
      <c r="H24" s="77">
        <f t="shared" si="1"/>
        <v>0</v>
      </c>
    </row>
    <row r="25" spans="1:8" ht="35.25" thickBot="1">
      <c r="A25" s="127"/>
      <c r="B25" s="128" t="s">
        <v>138</v>
      </c>
      <c r="C25" s="129" t="s">
        <v>139</v>
      </c>
      <c r="D25" s="120"/>
      <c r="E25" s="132">
        <v>2</v>
      </c>
      <c r="F25" s="125" t="s">
        <v>2</v>
      </c>
      <c r="G25" s="65"/>
      <c r="H25" s="126">
        <f>E25*G25</f>
        <v>0</v>
      </c>
    </row>
    <row r="26" ht="34.5" customHeight="1" thickBot="1"/>
    <row r="27" spans="1:8" ht="41.25" customHeight="1" thickBot="1">
      <c r="A27" s="136" t="s">
        <v>115</v>
      </c>
      <c r="B27" s="137"/>
      <c r="C27" s="137"/>
      <c r="D27" s="137"/>
      <c r="E27" s="137"/>
      <c r="F27" s="137"/>
      <c r="G27" s="137"/>
      <c r="H27" s="138"/>
    </row>
    <row r="28" spans="1:8" ht="73.5" customHeight="1" thickBot="1">
      <c r="A28" s="93" t="s">
        <v>53</v>
      </c>
      <c r="B28" s="6" t="s">
        <v>54</v>
      </c>
      <c r="C28" s="94" t="s">
        <v>55</v>
      </c>
      <c r="D28" s="8" t="s">
        <v>134</v>
      </c>
      <c r="E28" s="8" t="s">
        <v>56</v>
      </c>
      <c r="F28" s="8" t="s">
        <v>0</v>
      </c>
      <c r="G28" s="8" t="s">
        <v>135</v>
      </c>
      <c r="H28" s="8" t="s">
        <v>133</v>
      </c>
    </row>
    <row r="29" spans="1:8" ht="39" customHeight="1">
      <c r="A29" s="10" t="s">
        <v>118</v>
      </c>
      <c r="B29" s="95" t="s">
        <v>57</v>
      </c>
      <c r="C29" s="70" t="s">
        <v>58</v>
      </c>
      <c r="D29" s="117"/>
      <c r="E29" s="71">
        <v>15</v>
      </c>
      <c r="F29" s="70" t="s">
        <v>59</v>
      </c>
      <c r="G29" s="124"/>
      <c r="H29" s="96">
        <f>E29*G29</f>
        <v>0</v>
      </c>
    </row>
    <row r="30" spans="1:8" ht="31.5" customHeight="1">
      <c r="A30" s="97"/>
      <c r="B30" s="98" t="s">
        <v>60</v>
      </c>
      <c r="C30" s="75" t="s">
        <v>61</v>
      </c>
      <c r="D30" s="118"/>
      <c r="E30" s="76">
        <v>6</v>
      </c>
      <c r="F30" s="75" t="s">
        <v>59</v>
      </c>
      <c r="G30" s="66"/>
      <c r="H30" s="99">
        <f aca="true" t="shared" si="2" ref="H30:H48">E30*G30</f>
        <v>0</v>
      </c>
    </row>
    <row r="31" spans="1:8" ht="31.5" customHeight="1">
      <c r="A31" s="97"/>
      <c r="B31" s="98" t="s">
        <v>62</v>
      </c>
      <c r="C31" s="75" t="s">
        <v>63</v>
      </c>
      <c r="D31" s="118"/>
      <c r="E31" s="76">
        <v>20</v>
      </c>
      <c r="F31" s="75" t="s">
        <v>59</v>
      </c>
      <c r="G31" s="66"/>
      <c r="H31" s="99">
        <f t="shared" si="2"/>
        <v>0</v>
      </c>
    </row>
    <row r="32" spans="1:8" ht="31.5" customHeight="1">
      <c r="A32" s="97"/>
      <c r="B32" s="98" t="s">
        <v>64</v>
      </c>
      <c r="C32" s="75" t="s">
        <v>65</v>
      </c>
      <c r="D32" s="118"/>
      <c r="E32" s="76">
        <v>12</v>
      </c>
      <c r="F32" s="75" t="s">
        <v>59</v>
      </c>
      <c r="G32" s="66"/>
      <c r="H32" s="99">
        <f t="shared" si="2"/>
        <v>0</v>
      </c>
    </row>
    <row r="33" spans="1:8" ht="31.5" customHeight="1">
      <c r="A33" s="97"/>
      <c r="B33" s="98" t="s">
        <v>66</v>
      </c>
      <c r="C33" s="75" t="s">
        <v>67</v>
      </c>
      <c r="D33" s="118"/>
      <c r="E33" s="76">
        <v>20</v>
      </c>
      <c r="F33" s="75" t="s">
        <v>59</v>
      </c>
      <c r="G33" s="66"/>
      <c r="H33" s="99">
        <f t="shared" si="2"/>
        <v>0</v>
      </c>
    </row>
    <row r="34" spans="1:8" ht="31.5" customHeight="1">
      <c r="A34" s="97"/>
      <c r="B34" s="98" t="s">
        <v>68</v>
      </c>
      <c r="C34" s="75" t="s">
        <v>69</v>
      </c>
      <c r="D34" s="118"/>
      <c r="E34" s="76">
        <v>2</v>
      </c>
      <c r="F34" s="75" t="s">
        <v>59</v>
      </c>
      <c r="G34" s="66"/>
      <c r="H34" s="99">
        <f t="shared" si="2"/>
        <v>0</v>
      </c>
    </row>
    <row r="35" spans="1:8" ht="31.5" customHeight="1" thickBot="1">
      <c r="A35" s="100"/>
      <c r="B35" s="101" t="s">
        <v>70</v>
      </c>
      <c r="C35" s="82" t="s">
        <v>71</v>
      </c>
      <c r="D35" s="119"/>
      <c r="E35" s="83">
        <v>6</v>
      </c>
      <c r="F35" s="82" t="s">
        <v>72</v>
      </c>
      <c r="G35" s="65"/>
      <c r="H35" s="102">
        <f t="shared" si="2"/>
        <v>0</v>
      </c>
    </row>
    <row r="36" spans="1:8" ht="36" customHeight="1">
      <c r="A36" s="10" t="s">
        <v>119</v>
      </c>
      <c r="B36" s="103" t="s">
        <v>73</v>
      </c>
      <c r="C36" s="70" t="s">
        <v>61</v>
      </c>
      <c r="D36" s="121"/>
      <c r="E36" s="104">
        <v>15</v>
      </c>
      <c r="F36" s="105" t="s">
        <v>74</v>
      </c>
      <c r="G36" s="124"/>
      <c r="H36" s="96">
        <f t="shared" si="2"/>
        <v>0</v>
      </c>
    </row>
    <row r="37" spans="1:8" ht="22.5">
      <c r="A37" s="146"/>
      <c r="B37" s="106" t="s">
        <v>75</v>
      </c>
      <c r="C37" s="75" t="s">
        <v>63</v>
      </c>
      <c r="D37" s="122"/>
      <c r="E37" s="107">
        <v>14</v>
      </c>
      <c r="F37" s="108" t="s">
        <v>74</v>
      </c>
      <c r="G37" s="66"/>
      <c r="H37" s="99">
        <f t="shared" si="2"/>
        <v>0</v>
      </c>
    </row>
    <row r="38" spans="1:8" ht="22.5">
      <c r="A38" s="146"/>
      <c r="B38" s="106" t="s">
        <v>76</v>
      </c>
      <c r="C38" s="75" t="s">
        <v>77</v>
      </c>
      <c r="D38" s="118"/>
      <c r="E38" s="109">
        <v>8</v>
      </c>
      <c r="F38" s="108" t="s">
        <v>74</v>
      </c>
      <c r="G38" s="66"/>
      <c r="H38" s="99">
        <f t="shared" si="2"/>
        <v>0</v>
      </c>
    </row>
    <row r="39" spans="1:8" ht="22.5">
      <c r="A39" s="146"/>
      <c r="B39" s="106" t="s">
        <v>78</v>
      </c>
      <c r="C39" s="75" t="s">
        <v>65</v>
      </c>
      <c r="D39" s="118"/>
      <c r="E39" s="109">
        <v>10</v>
      </c>
      <c r="F39" s="108" t="s">
        <v>74</v>
      </c>
      <c r="G39" s="66"/>
      <c r="H39" s="99">
        <f t="shared" si="2"/>
        <v>0</v>
      </c>
    </row>
    <row r="40" spans="1:8" ht="23.25" thickBot="1">
      <c r="A40" s="147"/>
      <c r="B40" s="110" t="s">
        <v>79</v>
      </c>
      <c r="C40" s="82" t="s">
        <v>69</v>
      </c>
      <c r="D40" s="123"/>
      <c r="E40" s="111">
        <v>11</v>
      </c>
      <c r="F40" s="112" t="s">
        <v>74</v>
      </c>
      <c r="G40" s="65"/>
      <c r="H40" s="102">
        <f t="shared" si="2"/>
        <v>0</v>
      </c>
    </row>
    <row r="41" spans="1:8" ht="37.5" customHeight="1">
      <c r="A41" s="10" t="s">
        <v>120</v>
      </c>
      <c r="B41" s="95" t="s">
        <v>80</v>
      </c>
      <c r="C41" s="70" t="s">
        <v>58</v>
      </c>
      <c r="D41" s="121"/>
      <c r="E41" s="71">
        <v>20</v>
      </c>
      <c r="F41" s="105" t="s">
        <v>74</v>
      </c>
      <c r="G41" s="124"/>
      <c r="H41" s="96">
        <f t="shared" si="2"/>
        <v>0</v>
      </c>
    </row>
    <row r="42" spans="1:8" ht="22.5">
      <c r="A42" s="146"/>
      <c r="B42" s="98" t="s">
        <v>81</v>
      </c>
      <c r="C42" s="75" t="s">
        <v>82</v>
      </c>
      <c r="D42" s="122"/>
      <c r="E42" s="76">
        <v>6</v>
      </c>
      <c r="F42" s="108" t="s">
        <v>74</v>
      </c>
      <c r="G42" s="66"/>
      <c r="H42" s="99">
        <f t="shared" si="2"/>
        <v>0</v>
      </c>
    </row>
    <row r="43" spans="1:8" ht="22.5">
      <c r="A43" s="146"/>
      <c r="B43" s="98" t="s">
        <v>83</v>
      </c>
      <c r="C43" s="75" t="s">
        <v>63</v>
      </c>
      <c r="D43" s="122"/>
      <c r="E43" s="76">
        <v>12</v>
      </c>
      <c r="F43" s="108" t="s">
        <v>74</v>
      </c>
      <c r="G43" s="66"/>
      <c r="H43" s="99">
        <f t="shared" si="2"/>
        <v>0</v>
      </c>
    </row>
    <row r="44" spans="1:8" ht="22.5">
      <c r="A44" s="146"/>
      <c r="B44" s="98" t="s">
        <v>84</v>
      </c>
      <c r="C44" s="75" t="s">
        <v>65</v>
      </c>
      <c r="D44" s="122"/>
      <c r="E44" s="76">
        <v>3</v>
      </c>
      <c r="F44" s="108" t="s">
        <v>74</v>
      </c>
      <c r="G44" s="66"/>
      <c r="H44" s="99">
        <f t="shared" si="2"/>
        <v>0</v>
      </c>
    </row>
    <row r="45" spans="1:8" ht="23.25" thickBot="1">
      <c r="A45" s="147"/>
      <c r="B45" s="101" t="s">
        <v>85</v>
      </c>
      <c r="C45" s="82" t="s">
        <v>69</v>
      </c>
      <c r="D45" s="123"/>
      <c r="E45" s="83">
        <v>7</v>
      </c>
      <c r="F45" s="112" t="s">
        <v>74</v>
      </c>
      <c r="G45" s="65"/>
      <c r="H45" s="102">
        <f t="shared" si="2"/>
        <v>0</v>
      </c>
    </row>
    <row r="46" spans="1:8" ht="37.5" customHeight="1">
      <c r="A46" s="10" t="s">
        <v>121</v>
      </c>
      <c r="B46" s="103" t="s">
        <v>86</v>
      </c>
      <c r="C46" s="70" t="s">
        <v>58</v>
      </c>
      <c r="D46" s="117"/>
      <c r="E46" s="113">
        <v>3</v>
      </c>
      <c r="F46" s="105" t="s">
        <v>74</v>
      </c>
      <c r="G46" s="124"/>
      <c r="H46" s="96">
        <f t="shared" si="2"/>
        <v>0</v>
      </c>
    </row>
    <row r="47" spans="1:8" ht="31.5" customHeight="1">
      <c r="A47" s="146"/>
      <c r="B47" s="106" t="s">
        <v>87</v>
      </c>
      <c r="C47" s="75" t="s">
        <v>63</v>
      </c>
      <c r="D47" s="118"/>
      <c r="E47" s="109">
        <v>3</v>
      </c>
      <c r="F47" s="108" t="s">
        <v>74</v>
      </c>
      <c r="G47" s="66"/>
      <c r="H47" s="99">
        <f t="shared" si="2"/>
        <v>0</v>
      </c>
    </row>
    <row r="48" spans="1:8" ht="32.25" customHeight="1" thickBot="1">
      <c r="A48" s="147"/>
      <c r="B48" s="114" t="s">
        <v>88</v>
      </c>
      <c r="C48" s="86" t="s">
        <v>67</v>
      </c>
      <c r="D48" s="65"/>
      <c r="E48" s="87">
        <v>3</v>
      </c>
      <c r="F48" s="115" t="s">
        <v>74</v>
      </c>
      <c r="G48" s="65"/>
      <c r="H48" s="116">
        <f t="shared" si="2"/>
        <v>0</v>
      </c>
    </row>
    <row r="49" ht="15.75" thickBot="1"/>
    <row r="50" spans="1:4" ht="38.25" customHeight="1" thickBot="1">
      <c r="A50" s="59" t="s">
        <v>131</v>
      </c>
      <c r="B50" s="148">
        <f>SUM(H5:H17,H21:H25,H29:H48)</f>
        <v>0</v>
      </c>
      <c r="C50" s="148"/>
      <c r="D50" s="149"/>
    </row>
    <row r="52" spans="1:4" ht="18.75">
      <c r="A52" s="143" t="s">
        <v>113</v>
      </c>
      <c r="B52" s="143"/>
      <c r="C52" s="143"/>
      <c r="D52" s="143"/>
    </row>
    <row r="53" spans="1:4" ht="37.5" customHeight="1" thickBot="1">
      <c r="A53" s="57"/>
      <c r="B53" s="57"/>
      <c r="C53" s="57"/>
      <c r="D53" s="57"/>
    </row>
    <row r="54" spans="1:4" ht="37.5" customHeight="1" thickBot="1">
      <c r="A54" s="58" t="s">
        <v>112</v>
      </c>
      <c r="B54" s="144" t="s">
        <v>130</v>
      </c>
      <c r="C54" s="144"/>
      <c r="D54" s="145"/>
    </row>
    <row r="55" spans="1:4" ht="37.5" customHeight="1" thickBot="1">
      <c r="A55" s="59" t="s">
        <v>129</v>
      </c>
      <c r="B55" s="141">
        <v>0</v>
      </c>
      <c r="C55" s="141"/>
      <c r="D55" s="142"/>
    </row>
  </sheetData>
  <sheetProtection algorithmName="SHA-512" hashValue="fjzH/f3s2J1dO6Nj6Rwz7N2BiNXAjFcwmGTcq1LGygb/X1Iz8RFoQgu7T+aEWyqL07O5ATTBG5qthc83qSW9bQ==" saltValue="ZPci2xCUH7bldOeOE1v11A==" spinCount="100000" sheet="1" selectLockedCells="1"/>
  <mergeCells count="11">
    <mergeCell ref="A3:H3"/>
    <mergeCell ref="A19:H19"/>
    <mergeCell ref="A16:A17"/>
    <mergeCell ref="A27:H27"/>
    <mergeCell ref="B55:D55"/>
    <mergeCell ref="A52:D52"/>
    <mergeCell ref="B54:D54"/>
    <mergeCell ref="A37:A40"/>
    <mergeCell ref="A42:A45"/>
    <mergeCell ref="A47:A48"/>
    <mergeCell ref="B50:D50"/>
  </mergeCells>
  <printOptions headings="1"/>
  <pageMargins left="0.2362204724409449" right="0.2362204724409449" top="0" bottom="0" header="0" footer="0"/>
  <pageSetup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view="pageLayout" zoomScale="70" zoomScaleSheetLayoutView="85" zoomScalePageLayoutView="70" workbookViewId="0" topLeftCell="A7">
      <selection activeCell="G14" sqref="G14"/>
    </sheetView>
  </sheetViews>
  <sheetFormatPr defaultColWidth="9.140625" defaultRowHeight="15"/>
  <cols>
    <col min="1" max="1" width="52.421875" style="2" customWidth="1"/>
    <col min="2" max="2" width="21.28125" style="2" customWidth="1"/>
    <col min="3" max="3" width="54.140625" style="2" customWidth="1"/>
    <col min="4" max="4" width="27.421875" style="2" customWidth="1"/>
    <col min="5" max="5" width="16.8515625" style="2" customWidth="1"/>
    <col min="6" max="6" width="15.00390625" style="2" customWidth="1"/>
    <col min="7" max="7" width="16.7109375" style="3" customWidth="1"/>
    <col min="8" max="8" width="22.140625" style="2" customWidth="1"/>
    <col min="9" max="16384" width="9.140625" style="2" customWidth="1"/>
  </cols>
  <sheetData>
    <row r="1" ht="32.25" customHeight="1">
      <c r="A1" s="1" t="s">
        <v>122</v>
      </c>
    </row>
    <row r="2" ht="32.25" customHeight="1" thickBot="1">
      <c r="A2" s="1"/>
    </row>
    <row r="3" spans="1:9" ht="47.25" customHeight="1" thickBot="1">
      <c r="A3" s="136" t="s">
        <v>110</v>
      </c>
      <c r="B3" s="137"/>
      <c r="C3" s="137"/>
      <c r="D3" s="137"/>
      <c r="E3" s="137"/>
      <c r="F3" s="137"/>
      <c r="G3" s="137"/>
      <c r="H3" s="138"/>
      <c r="I3" s="4"/>
    </row>
    <row r="4" spans="1:9" ht="109.5" customHeight="1" thickBot="1">
      <c r="A4" s="5" t="s">
        <v>23</v>
      </c>
      <c r="B4" s="6" t="s">
        <v>20</v>
      </c>
      <c r="C4" s="7" t="s">
        <v>41</v>
      </c>
      <c r="D4" s="8" t="s">
        <v>134</v>
      </c>
      <c r="E4" s="8" t="s">
        <v>43</v>
      </c>
      <c r="F4" s="8" t="s">
        <v>0</v>
      </c>
      <c r="G4" s="8" t="s">
        <v>135</v>
      </c>
      <c r="H4" s="8" t="s">
        <v>133</v>
      </c>
      <c r="I4" s="9"/>
    </row>
    <row r="5" spans="1:9" ht="47.25" customHeight="1" thickBot="1">
      <c r="A5" s="10" t="s">
        <v>123</v>
      </c>
      <c r="B5" s="154"/>
      <c r="C5" s="154"/>
      <c r="D5" s="154"/>
      <c r="E5" s="154"/>
      <c r="F5" s="154"/>
      <c r="G5" s="154"/>
      <c r="H5" s="154"/>
      <c r="I5" s="4"/>
    </row>
    <row r="6" spans="1:9" ht="81" customHeight="1" thickBot="1">
      <c r="A6" s="11" t="s">
        <v>124</v>
      </c>
      <c r="B6" s="12" t="s">
        <v>38</v>
      </c>
      <c r="C6" s="13" t="s">
        <v>44</v>
      </c>
      <c r="D6" s="60"/>
      <c r="E6" s="14">
        <v>2</v>
      </c>
      <c r="F6" s="14" t="s">
        <v>2</v>
      </c>
      <c r="G6" s="64"/>
      <c r="H6" s="15">
        <f>E6*G6</f>
        <v>0</v>
      </c>
      <c r="I6" s="4"/>
    </row>
    <row r="7" spans="1:9" ht="39.75" customHeight="1" thickBot="1">
      <c r="A7" s="16" t="s">
        <v>125</v>
      </c>
      <c r="B7" s="17"/>
      <c r="C7" s="17"/>
      <c r="D7" s="17"/>
      <c r="E7" s="17"/>
      <c r="F7" s="17"/>
      <c r="G7" s="17"/>
      <c r="H7" s="17"/>
      <c r="I7" s="4"/>
    </row>
    <row r="8" spans="1:9" ht="97.5" customHeight="1" thickBot="1">
      <c r="A8" s="11" t="s">
        <v>47</v>
      </c>
      <c r="B8" s="12" t="s">
        <v>38</v>
      </c>
      <c r="C8" s="13" t="s">
        <v>45</v>
      </c>
      <c r="D8" s="60"/>
      <c r="E8" s="14">
        <v>2</v>
      </c>
      <c r="F8" s="14" t="s">
        <v>2</v>
      </c>
      <c r="G8" s="64"/>
      <c r="H8" s="15">
        <f>E8*G8</f>
        <v>0</v>
      </c>
      <c r="I8" s="18"/>
    </row>
    <row r="9" spans="1:9" ht="28.5" customHeight="1">
      <c r="A9" s="19"/>
      <c r="B9" s="20"/>
      <c r="C9" s="21"/>
      <c r="D9" s="22"/>
      <c r="E9" s="23"/>
      <c r="F9" s="24"/>
      <c r="G9" s="25"/>
      <c r="H9" s="25"/>
      <c r="I9" s="26"/>
    </row>
    <row r="10" spans="1:9" s="3" customFormat="1" ht="48" customHeight="1" thickBot="1">
      <c r="A10" s="150" t="s">
        <v>126</v>
      </c>
      <c r="B10" s="151"/>
      <c r="C10" s="151"/>
      <c r="D10" s="151"/>
      <c r="E10" s="151"/>
      <c r="F10" s="151"/>
      <c r="G10" s="151"/>
      <c r="H10" s="25"/>
      <c r="I10" s="26"/>
    </row>
    <row r="11" spans="1:9" s="3" customFormat="1" ht="113.25" customHeight="1" thickBot="1">
      <c r="A11" s="5" t="s">
        <v>23</v>
      </c>
      <c r="B11" s="6" t="s">
        <v>89</v>
      </c>
      <c r="C11" s="8" t="s">
        <v>55</v>
      </c>
      <c r="D11" s="8" t="s">
        <v>134</v>
      </c>
      <c r="E11" s="8" t="s">
        <v>43</v>
      </c>
      <c r="F11" s="8" t="s">
        <v>0</v>
      </c>
      <c r="G11" s="8" t="s">
        <v>135</v>
      </c>
      <c r="H11" s="8" t="s">
        <v>133</v>
      </c>
      <c r="I11" s="26"/>
    </row>
    <row r="12" spans="1:9" s="3" customFormat="1" ht="42" customHeight="1">
      <c r="A12" s="27" t="s">
        <v>127</v>
      </c>
      <c r="B12" s="28" t="s">
        <v>90</v>
      </c>
      <c r="C12" s="29" t="s">
        <v>91</v>
      </c>
      <c r="D12" s="61"/>
      <c r="E12" s="30">
        <v>3</v>
      </c>
      <c r="F12" s="31" t="s">
        <v>92</v>
      </c>
      <c r="G12" s="67"/>
      <c r="H12" s="32">
        <f>E12*G12</f>
        <v>0</v>
      </c>
      <c r="I12" s="26"/>
    </row>
    <row r="13" spans="1:9" s="3" customFormat="1" ht="42" customHeight="1">
      <c r="A13" s="33"/>
      <c r="B13" s="34" t="s">
        <v>93</v>
      </c>
      <c r="C13" s="35" t="s">
        <v>94</v>
      </c>
      <c r="D13" s="62"/>
      <c r="E13" s="36">
        <v>3</v>
      </c>
      <c r="F13" s="37" t="s">
        <v>92</v>
      </c>
      <c r="G13" s="66"/>
      <c r="H13" s="38">
        <f aca="true" t="shared" si="0" ref="H13:H22">E13*G13</f>
        <v>0</v>
      </c>
      <c r="I13" s="26"/>
    </row>
    <row r="14" spans="1:9" s="3" customFormat="1" ht="42" customHeight="1">
      <c r="A14" s="33"/>
      <c r="B14" s="39" t="s">
        <v>95</v>
      </c>
      <c r="C14" s="35" t="s">
        <v>96</v>
      </c>
      <c r="D14" s="62"/>
      <c r="E14" s="36">
        <v>3</v>
      </c>
      <c r="F14" s="37" t="s">
        <v>92</v>
      </c>
      <c r="G14" s="66"/>
      <c r="H14" s="38">
        <f t="shared" si="0"/>
        <v>0</v>
      </c>
      <c r="I14" s="26"/>
    </row>
    <row r="15" spans="1:9" s="3" customFormat="1" ht="42" customHeight="1">
      <c r="A15" s="33"/>
      <c r="B15" s="39" t="s">
        <v>97</v>
      </c>
      <c r="C15" s="35" t="s">
        <v>98</v>
      </c>
      <c r="D15" s="62"/>
      <c r="E15" s="36">
        <v>4</v>
      </c>
      <c r="F15" s="37" t="s">
        <v>92</v>
      </c>
      <c r="G15" s="66"/>
      <c r="H15" s="38">
        <f t="shared" si="0"/>
        <v>0</v>
      </c>
      <c r="I15" s="26"/>
    </row>
    <row r="16" spans="1:9" s="3" customFormat="1" ht="42" customHeight="1">
      <c r="A16" s="33"/>
      <c r="B16" s="39" t="s">
        <v>99</v>
      </c>
      <c r="C16" s="35" t="s">
        <v>100</v>
      </c>
      <c r="D16" s="62"/>
      <c r="E16" s="36">
        <v>4</v>
      </c>
      <c r="F16" s="37" t="s">
        <v>92</v>
      </c>
      <c r="G16" s="66"/>
      <c r="H16" s="38">
        <f t="shared" si="0"/>
        <v>0</v>
      </c>
      <c r="I16" s="26"/>
    </row>
    <row r="17" spans="1:9" s="3" customFormat="1" ht="42" customHeight="1">
      <c r="A17" s="152"/>
      <c r="B17" s="39" t="s">
        <v>101</v>
      </c>
      <c r="C17" s="35" t="s">
        <v>102</v>
      </c>
      <c r="D17" s="62"/>
      <c r="E17" s="36">
        <v>4</v>
      </c>
      <c r="F17" s="37" t="s">
        <v>92</v>
      </c>
      <c r="G17" s="66"/>
      <c r="H17" s="38">
        <f t="shared" si="0"/>
        <v>0</v>
      </c>
      <c r="I17" s="26"/>
    </row>
    <row r="18" spans="1:9" s="3" customFormat="1" ht="42" customHeight="1">
      <c r="A18" s="152"/>
      <c r="B18" s="39" t="s">
        <v>103</v>
      </c>
      <c r="C18" s="35" t="s">
        <v>104</v>
      </c>
      <c r="D18" s="62"/>
      <c r="E18" s="36">
        <v>4</v>
      </c>
      <c r="F18" s="37" t="s">
        <v>92</v>
      </c>
      <c r="G18" s="66"/>
      <c r="H18" s="38">
        <f t="shared" si="0"/>
        <v>0</v>
      </c>
      <c r="I18" s="26"/>
    </row>
    <row r="19" spans="1:9" s="3" customFormat="1" ht="42" customHeight="1">
      <c r="A19" s="152"/>
      <c r="B19" s="39" t="s">
        <v>105</v>
      </c>
      <c r="C19" s="35" t="s">
        <v>106</v>
      </c>
      <c r="D19" s="62"/>
      <c r="E19" s="36">
        <v>4</v>
      </c>
      <c r="F19" s="37" t="s">
        <v>92</v>
      </c>
      <c r="G19" s="66"/>
      <c r="H19" s="38">
        <f t="shared" si="0"/>
        <v>0</v>
      </c>
      <c r="I19" s="26"/>
    </row>
    <row r="20" spans="1:9" s="3" customFormat="1" ht="42" customHeight="1">
      <c r="A20" s="152"/>
      <c r="B20" s="39" t="s">
        <v>128</v>
      </c>
      <c r="C20" s="40" t="s">
        <v>91</v>
      </c>
      <c r="D20" s="62"/>
      <c r="E20" s="41">
        <v>3</v>
      </c>
      <c r="F20" s="42" t="s">
        <v>92</v>
      </c>
      <c r="G20" s="66"/>
      <c r="H20" s="38">
        <f t="shared" si="0"/>
        <v>0</v>
      </c>
      <c r="I20" s="26"/>
    </row>
    <row r="21" spans="1:9" s="3" customFormat="1" ht="42" customHeight="1">
      <c r="A21" s="152"/>
      <c r="B21" s="39" t="s">
        <v>107</v>
      </c>
      <c r="C21" s="35" t="s">
        <v>98</v>
      </c>
      <c r="D21" s="62"/>
      <c r="E21" s="36">
        <v>3</v>
      </c>
      <c r="F21" s="37" t="s">
        <v>92</v>
      </c>
      <c r="G21" s="66"/>
      <c r="H21" s="38">
        <f t="shared" si="0"/>
        <v>0</v>
      </c>
      <c r="I21" s="26"/>
    </row>
    <row r="22" spans="1:9" s="3" customFormat="1" ht="48" customHeight="1" thickBot="1">
      <c r="A22" s="153"/>
      <c r="B22" s="43" t="s">
        <v>108</v>
      </c>
      <c r="C22" s="44" t="s">
        <v>91</v>
      </c>
      <c r="D22" s="63"/>
      <c r="E22" s="45">
        <v>5</v>
      </c>
      <c r="F22" s="46" t="s">
        <v>109</v>
      </c>
      <c r="G22" s="65"/>
      <c r="H22" s="47">
        <f t="shared" si="0"/>
        <v>0</v>
      </c>
      <c r="I22" s="26"/>
    </row>
    <row r="23" spans="1:9" s="3" customFormat="1" ht="33" customHeight="1" thickBot="1">
      <c r="A23" s="48"/>
      <c r="B23" s="49"/>
      <c r="C23" s="50"/>
      <c r="D23" s="50"/>
      <c r="E23" s="51"/>
      <c r="F23" s="52"/>
      <c r="G23" s="53"/>
      <c r="H23" s="53"/>
      <c r="I23" s="26"/>
    </row>
    <row r="24" spans="1:9" ht="62.65" customHeight="1" thickBot="1">
      <c r="A24" s="136" t="s">
        <v>51</v>
      </c>
      <c r="B24" s="137"/>
      <c r="C24" s="137"/>
      <c r="D24" s="137"/>
      <c r="E24" s="137"/>
      <c r="F24" s="137"/>
      <c r="G24" s="137"/>
      <c r="H24" s="138"/>
      <c r="I24" s="54"/>
    </row>
    <row r="25" spans="1:9" ht="114" customHeight="1" thickBot="1">
      <c r="A25" s="5" t="s">
        <v>23</v>
      </c>
      <c r="B25" s="6" t="s">
        <v>20</v>
      </c>
      <c r="C25" s="7" t="s">
        <v>41</v>
      </c>
      <c r="D25" s="8" t="s">
        <v>136</v>
      </c>
      <c r="E25" s="8" t="s">
        <v>43</v>
      </c>
      <c r="F25" s="8" t="s">
        <v>0</v>
      </c>
      <c r="G25" s="8" t="s">
        <v>135</v>
      </c>
      <c r="H25" s="8" t="s">
        <v>133</v>
      </c>
      <c r="I25" s="54"/>
    </row>
    <row r="26" spans="1:9" ht="132.75" customHeight="1" thickBot="1">
      <c r="A26" s="55" t="s">
        <v>39</v>
      </c>
      <c r="B26" s="12" t="s">
        <v>40</v>
      </c>
      <c r="C26" s="13" t="s">
        <v>46</v>
      </c>
      <c r="D26" s="60"/>
      <c r="E26" s="14">
        <v>1</v>
      </c>
      <c r="F26" s="14" t="s">
        <v>2</v>
      </c>
      <c r="G26" s="64"/>
      <c r="H26" s="15">
        <f>E26*G26</f>
        <v>0</v>
      </c>
      <c r="I26" s="54"/>
    </row>
    <row r="27" ht="15.75" thickBot="1"/>
    <row r="28" spans="1:7" ht="38.25" customHeight="1" thickBot="1">
      <c r="A28" s="56" t="s">
        <v>132</v>
      </c>
      <c r="B28" s="155">
        <f>SUM(H6,H8,H12:H22,H26)</f>
        <v>0</v>
      </c>
      <c r="C28" s="155"/>
      <c r="D28" s="156"/>
      <c r="G28" s="2"/>
    </row>
    <row r="30" spans="1:4" ht="18.75">
      <c r="A30" s="143" t="s">
        <v>114</v>
      </c>
      <c r="B30" s="143"/>
      <c r="C30" s="143"/>
      <c r="D30" s="143"/>
    </row>
    <row r="31" spans="1:4" ht="19.5" thickBot="1">
      <c r="A31" s="57"/>
      <c r="B31" s="57"/>
      <c r="C31" s="57"/>
      <c r="D31" s="57"/>
    </row>
    <row r="32" spans="1:4" ht="34.5" customHeight="1" thickBot="1">
      <c r="A32" s="58" t="s">
        <v>112</v>
      </c>
      <c r="B32" s="144" t="s">
        <v>130</v>
      </c>
      <c r="C32" s="144"/>
      <c r="D32" s="145"/>
    </row>
    <row r="33" spans="1:4" ht="38.25" customHeight="1" thickBot="1">
      <c r="A33" s="59" t="s">
        <v>137</v>
      </c>
      <c r="B33" s="141"/>
      <c r="C33" s="141"/>
      <c r="D33" s="142"/>
    </row>
  </sheetData>
  <sheetProtection algorithmName="SHA-512" hashValue="+umIG6I3xHmSxxzSBsiQglUoznvFRCNHAAL9wegXqOr9h133LvDPp/Sm+J7rHSeL86+31nC4b2JotCoW2Uyqfw==" saltValue="U7h8CrcHq9EiZP8AMTD+Ow==" spinCount="100000" sheet="1" objects="1" scenarios="1" selectLockedCells="1"/>
  <mergeCells count="9">
    <mergeCell ref="B33:D33"/>
    <mergeCell ref="A24:H24"/>
    <mergeCell ref="A10:G10"/>
    <mergeCell ref="A17:A22"/>
    <mergeCell ref="A3:H3"/>
    <mergeCell ref="B5:H5"/>
    <mergeCell ref="A30:D30"/>
    <mergeCell ref="B32:D32"/>
    <mergeCell ref="B28:D28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SJNTW423CER2-215143244-775330</_dlc_DocId>
    <_dlc_DocIdUrl xmlns="669acb4e-bfff-43fa-93ec-c15ea9074887">
      <Url>https://lfhk.sharepoint.com/sites/dokumentylf/opvvv/_layouts/15/DocIdRedir.aspx?ID=SJNTW423CER2-215143244-775330</Url>
      <Description>SJNTW423CER2-215143244-775330</Description>
    </_dlc_DocIdUrl>
  </documentManagement>
</p:properties>
</file>

<file path=customXml/itemProps1.xml><?xml version="1.0" encoding="utf-8"?>
<ds:datastoreItem xmlns:ds="http://schemas.openxmlformats.org/officeDocument/2006/customXml" ds:itemID="{902DFFA6-01DE-4914-971A-16E23BDEB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4D3C6E-B5E6-46A5-BD50-3B9EB093722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2A12DF-1DA8-4330-B670-4006142C0B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B6EA35-8F2F-4B5C-A787-B949C11F6D28}">
  <ds:schemaRefs>
    <ds:schemaRef ds:uri="http://schemas.microsoft.com/office/2006/metadata/properties"/>
    <ds:schemaRef ds:uri="ba0fb027-fc1e-4a6c-89e2-f17a48a992a6"/>
    <ds:schemaRef ds:uri="http://www.w3.org/XML/1998/namespace"/>
    <ds:schemaRef ds:uri="669acb4e-bfff-43fa-93ec-c15ea9074887"/>
    <ds:schemaRef ds:uri="a382f03f-8bc2-4236-8784-717856c9a0af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Sterba, Martin</dc:creator>
  <cp:keywords/>
  <dc:description/>
  <cp:lastModifiedBy>Štěpán Kubičík</cp:lastModifiedBy>
  <cp:lastPrinted>2020-03-05T20:52:39Z</cp:lastPrinted>
  <dcterms:created xsi:type="dcterms:W3CDTF">2018-09-19T17:56:55Z</dcterms:created>
  <dcterms:modified xsi:type="dcterms:W3CDTF">2020-04-03T05:33:21Z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2afaad99-861d-4105-8c48-d865ccabb65b</vt:lpwstr>
  </property>
</Properties>
</file>