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75" yWindow="375" windowWidth="17235" windowHeight="9915" tabRatio="874" activeTab="0"/>
  </bookViews>
  <sheets>
    <sheet name="PC sestava" sheetId="4" r:id="rId1"/>
    <sheet name="Monitor" sheetId="8" r:id="rId2"/>
    <sheet name="Podrobná cenová kalkulace" sheetId="9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<sst xmlns="http://schemas.openxmlformats.org/spreadsheetml/2006/main" count="194" uniqueCount="134">
  <si>
    <t>Kategorie</t>
  </si>
  <si>
    <t>Podkategorie</t>
  </si>
  <si>
    <t>Min/Max/Mezi</t>
  </si>
  <si>
    <t>Max</t>
  </si>
  <si>
    <t>OS</t>
  </si>
  <si>
    <t>Název</t>
  </si>
  <si>
    <t>Hodnota</t>
  </si>
  <si>
    <t>Technologie panelu</t>
  </si>
  <si>
    <t>Rozlišení</t>
  </si>
  <si>
    <t>Min</t>
  </si>
  <si>
    <t>Poměr stran</t>
  </si>
  <si>
    <t>Disk</t>
  </si>
  <si>
    <t>Technologie</t>
  </si>
  <si>
    <t>500Mb/500Mb</t>
  </si>
  <si>
    <t>RAM</t>
  </si>
  <si>
    <t>Frekvence</t>
  </si>
  <si>
    <t>Velikost</t>
  </si>
  <si>
    <t>16GB</t>
  </si>
  <si>
    <t>Klávesnice</t>
  </si>
  <si>
    <t>Rozložení</t>
  </si>
  <si>
    <t>Ano</t>
  </si>
  <si>
    <t>Grafická karta</t>
  </si>
  <si>
    <t>Procesor</t>
  </si>
  <si>
    <t>Architektura</t>
  </si>
  <si>
    <t>x64</t>
  </si>
  <si>
    <t>Porty</t>
  </si>
  <si>
    <t>1x</t>
  </si>
  <si>
    <t>2x</t>
  </si>
  <si>
    <t>USB-A 3.0 a vyšší</t>
  </si>
  <si>
    <t>Barva</t>
  </si>
  <si>
    <t>Záruka</t>
  </si>
  <si>
    <t>3 roky</t>
  </si>
  <si>
    <t>Jiné</t>
  </si>
  <si>
    <t>Zařízení musí splňovat: Nařízení Komise EU č. 617/2013 ze dne 26. června 2013, kterým se provádí směrnice Evropského parlamentu a Rady 2009/2009/125/ES, soulad s direktivou RoHS (Restriction of Use of Certain Hazardous Substances)</t>
  </si>
  <si>
    <t>Předinstalován</t>
  </si>
  <si>
    <t>Počet disků</t>
  </si>
  <si>
    <t>Velikost systémového SSD disku</t>
  </si>
  <si>
    <t>250GB</t>
  </si>
  <si>
    <t>DDR4</t>
  </si>
  <si>
    <t>Výstup</t>
  </si>
  <si>
    <t>Skóre v Benchmark PassMark CPU</t>
  </si>
  <si>
    <t>3.5mm Combo Jack nebo 3.5mm input a outpu Jack</t>
  </si>
  <si>
    <t>Ethernet</t>
  </si>
  <si>
    <t>Rozhraní</t>
  </si>
  <si>
    <t>1x RJ-45</t>
  </si>
  <si>
    <t>Rychlost</t>
  </si>
  <si>
    <t>1Gbps</t>
  </si>
  <si>
    <t>Zdroj</t>
  </si>
  <si>
    <t>Dostatečný pro napájení systému zatíženého na 100%</t>
  </si>
  <si>
    <t>Stabilita</t>
  </si>
  <si>
    <t>Stabilní i při dlouhodobém zatížení</t>
  </si>
  <si>
    <t>Vstup</t>
  </si>
  <si>
    <t>Min 1920x1080</t>
  </si>
  <si>
    <t>Obnovovací frekvence</t>
  </si>
  <si>
    <t>Možnost montáže</t>
  </si>
  <si>
    <t>Nastavitelná výška</t>
  </si>
  <si>
    <t>16:9</t>
  </si>
  <si>
    <t>Odezva panelu</t>
  </si>
  <si>
    <t>Reproduktory</t>
  </si>
  <si>
    <t>Velikost panelu</t>
  </si>
  <si>
    <t>Kontrast</t>
  </si>
  <si>
    <t>1000:1 a lepší</t>
  </si>
  <si>
    <t>Jas</t>
  </si>
  <si>
    <t>250 cd/m2 a více</t>
  </si>
  <si>
    <t>Pohotovostní spotřeba</t>
  </si>
  <si>
    <t>Max 500mW</t>
  </si>
  <si>
    <t>Připojení</t>
  </si>
  <si>
    <t>USB-A</t>
  </si>
  <si>
    <t>QWERTZ</t>
  </si>
  <si>
    <t>Numpad</t>
  </si>
  <si>
    <t>Typ spínače</t>
  </si>
  <si>
    <t>Membránová</t>
  </si>
  <si>
    <t>Černá</t>
  </si>
  <si>
    <t>Senzor</t>
  </si>
  <si>
    <t>Optický/Laserový</t>
  </si>
  <si>
    <t>Scrollovací kolečko, 2-6 tlačítek</t>
  </si>
  <si>
    <t>Citlivost</t>
  </si>
  <si>
    <t xml:space="preserve">Základní požadovaná specifikace </t>
  </si>
  <si>
    <t xml:space="preserve">Poptávaný počet zařízení </t>
  </si>
  <si>
    <t>Předpokládaná hodnota bez DPH/kus</t>
  </si>
  <si>
    <t>Předpokládaná hodnota bez DPH - celkem</t>
  </si>
  <si>
    <t>Předpokládaná hodnota PC bez DPH/kus</t>
  </si>
  <si>
    <t>Předpokládaná hodnota klávesnice bez DPH/kus</t>
  </si>
  <si>
    <t>Předpokládaná hodnota myši bez DPH/kus</t>
  </si>
  <si>
    <t>Předpokládaná hodnota PC sestavy  bez DPH/kus</t>
  </si>
  <si>
    <t>Windows 10 Professional/Pro 64bit</t>
  </si>
  <si>
    <t>300 mm x 100 mm x 350 mm</t>
  </si>
  <si>
    <t>Počítačová skříň</t>
  </si>
  <si>
    <t xml:space="preserve">Velikost </t>
  </si>
  <si>
    <t>Záruka PC</t>
  </si>
  <si>
    <t>Délka kabelu 1.5m</t>
  </si>
  <si>
    <t>1,5 m</t>
  </si>
  <si>
    <t>Myš</t>
  </si>
  <si>
    <t>1000+ DPI</t>
  </si>
  <si>
    <t>Monitor</t>
  </si>
  <si>
    <t xml:space="preserve">Min </t>
  </si>
  <si>
    <t>60Hz</t>
  </si>
  <si>
    <t>PC sestava: stolní počítač, vč. klávesnice a myši</t>
  </si>
  <si>
    <t>Předpokládaná hodnota zařízení bez DPH - celkem</t>
  </si>
  <si>
    <t>Konkrétní parametry nabízeného zařízení</t>
  </si>
  <si>
    <t>Nabízené zařízení (výrobce a přesný typ)</t>
  </si>
  <si>
    <t>Cena za 1 ks:</t>
  </si>
  <si>
    <t>počet kusů:</t>
  </si>
  <si>
    <t>Cena bez DPH za požadovaný počet kusů:</t>
  </si>
  <si>
    <t>Účastník vyplní pouze žlutě podbarvená pole.</t>
  </si>
  <si>
    <t xml:space="preserve">celkový počet USB-A </t>
  </si>
  <si>
    <t>SSD</t>
  </si>
  <si>
    <t xml:space="preserve">Rychlost čtění/zápisu v Mb/sec </t>
  </si>
  <si>
    <t>Požadujeme přístup k HW komponentám: Beznářaďová demontáž hlavních komponentů.</t>
  </si>
  <si>
    <t>4x</t>
  </si>
  <si>
    <t>Cena za 1 ks PC:</t>
  </si>
  <si>
    <t>Cena za 1 ks klávesnice:</t>
  </si>
  <si>
    <t>Cena za 1 ks myši:</t>
  </si>
  <si>
    <t>Cena za 1 ks PC sestavy:</t>
  </si>
  <si>
    <t>21"-23"</t>
  </si>
  <si>
    <t>8ms</t>
  </si>
  <si>
    <t>IPS</t>
  </si>
  <si>
    <t>2666MHz</t>
  </si>
  <si>
    <t>Položka</t>
  </si>
  <si>
    <t>Cena bez DPH za 1 ks</t>
  </si>
  <si>
    <t>Cena za požadovaný počet kusů bez DPH</t>
  </si>
  <si>
    <t>Cena vč. DPH za 1 ks</t>
  </si>
  <si>
    <t>Cena za požadovaný počet kusů vč. DPH</t>
  </si>
  <si>
    <t>Výše DPH v % za 1 ks</t>
  </si>
  <si>
    <t>Výše DPH v Kč za 1 ks</t>
  </si>
  <si>
    <t>Požadovaný počet kusů</t>
  </si>
  <si>
    <t>---</t>
  </si>
  <si>
    <t>NABÍDKOVÁ CENA CELKEM</t>
  </si>
  <si>
    <t>Výše DPH v Kč za požadovaný počet kusů</t>
  </si>
  <si>
    <t>Podrobná kalkulace ceny</t>
  </si>
  <si>
    <t>Nabídková cena (bez DPH)</t>
  </si>
  <si>
    <t>Příloha č. 1: Podrobná specifikace a cenová kalkulace</t>
  </si>
  <si>
    <t>1x HDMI nebo 1xDP (musí odpovídat monitoru)</t>
  </si>
  <si>
    <t>HDMI nebo DP (musí odpovídat 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</si>
</sst>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#,##0\ &quot;Kč&quot;;[Red]\-#,##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0\ _K_č"/>
    <numFmt numFmtId="166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5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2" fillId="23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</cellStyleXfs>
  <cellXfs count="139">
    <xf numFmtId="0" fontId="0" fillId="0" borderId="0" xfId="0"/>
    <xf numFmtId="0" fontId="20" fillId="0" borderId="0" xfId="0" applyFont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166" fontId="20" fillId="24" borderId="10" xfId="0" applyNumberFormat="1" applyFont="1" applyFill="1" applyBorder="1" applyAlignment="1" quotePrefix="1">
      <alignment horizontal="center" vertical="center"/>
    </xf>
    <xf numFmtId="166" fontId="20" fillId="25" borderId="10" xfId="0" applyNumberFormat="1" applyFont="1" applyFill="1" applyBorder="1" applyAlignment="1">
      <alignment vertical="center"/>
    </xf>
    <xf numFmtId="166" fontId="20" fillId="25" borderId="10" xfId="0" applyNumberFormat="1" applyFont="1" applyFill="1" applyBorder="1" applyAlignment="1" quotePrefix="1">
      <alignment horizontal="right" vertical="center"/>
    </xf>
    <xf numFmtId="0" fontId="20" fillId="26" borderId="11" xfId="0" applyFont="1" applyFill="1" applyBorder="1" applyAlignment="1">
      <alignment vertical="center"/>
    </xf>
    <xf numFmtId="6" fontId="20" fillId="26" borderId="12" xfId="0" applyNumberFormat="1" applyFont="1" applyFill="1" applyBorder="1" applyAlignment="1">
      <alignment horizontal="right" vertical="center"/>
    </xf>
    <xf numFmtId="0" fontId="20" fillId="26" borderId="10" xfId="0" applyFont="1" applyFill="1" applyBorder="1" applyAlignment="1">
      <alignment vertical="center"/>
    </xf>
    <xf numFmtId="6" fontId="20" fillId="26" borderId="13" xfId="0" applyNumberFormat="1" applyFont="1" applyFill="1" applyBorder="1" applyAlignment="1">
      <alignment horizontal="right" vertical="center"/>
    </xf>
    <xf numFmtId="6" fontId="20" fillId="26" borderId="14" xfId="0" applyNumberFormat="1" applyFont="1" applyFill="1" applyBorder="1" applyAlignment="1">
      <alignment horizontal="right" vertical="center"/>
    </xf>
    <xf numFmtId="0" fontId="20" fillId="26" borderId="15" xfId="0" applyFont="1" applyFill="1" applyBorder="1" applyAlignment="1">
      <alignment vertical="center"/>
    </xf>
    <xf numFmtId="0" fontId="20" fillId="26" borderId="16" xfId="0" applyFont="1" applyFill="1" applyBorder="1" applyAlignment="1">
      <alignment vertical="center"/>
    </xf>
    <xf numFmtId="38" fontId="20" fillId="26" borderId="17" xfId="0" applyNumberFormat="1" applyFont="1" applyFill="1" applyBorder="1" applyAlignment="1">
      <alignment horizontal="right" vertical="center"/>
    </xf>
    <xf numFmtId="6" fontId="20" fillId="26" borderId="17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27" borderId="0" xfId="0" applyFont="1" applyFill="1" applyAlignment="1">
      <alignment vertical="center"/>
    </xf>
    <xf numFmtId="0" fontId="0" fillId="26" borderId="18" xfId="0" applyFont="1" applyFill="1" applyBorder="1" applyAlignment="1">
      <alignment vertical="center"/>
    </xf>
    <xf numFmtId="0" fontId="0" fillId="26" borderId="15" xfId="0" applyFont="1" applyFill="1" applyBorder="1" applyAlignment="1">
      <alignment vertical="center"/>
    </xf>
    <xf numFmtId="0" fontId="0" fillId="26" borderId="19" xfId="0" applyFont="1" applyFill="1" applyBorder="1" applyAlignment="1">
      <alignment vertical="center"/>
    </xf>
    <xf numFmtId="0" fontId="0" fillId="26" borderId="20" xfId="0" applyFont="1" applyFill="1" applyBorder="1" applyAlignment="1">
      <alignment vertical="center"/>
    </xf>
    <xf numFmtId="0" fontId="0" fillId="26" borderId="21" xfId="0" applyFont="1" applyFill="1" applyBorder="1" applyAlignment="1">
      <alignment vertical="center"/>
    </xf>
    <xf numFmtId="0" fontId="0" fillId="26" borderId="22" xfId="0" applyFont="1" applyFill="1" applyBorder="1" applyAlignment="1">
      <alignment vertical="center"/>
    </xf>
    <xf numFmtId="0" fontId="20" fillId="26" borderId="19" xfId="0" applyFont="1" applyFill="1" applyBorder="1" applyAlignment="1">
      <alignment vertical="center"/>
    </xf>
    <xf numFmtId="0" fontId="20" fillId="26" borderId="20" xfId="0" applyFont="1" applyFill="1" applyBorder="1" applyAlignment="1">
      <alignment vertical="center"/>
    </xf>
    <xf numFmtId="6" fontId="0" fillId="26" borderId="13" xfId="0" applyNumberFormat="1" applyFont="1" applyFill="1" applyBorder="1" applyAlignment="1">
      <alignment horizontal="right" vertical="center"/>
    </xf>
    <xf numFmtId="0" fontId="20" fillId="26" borderId="23" xfId="0" applyFont="1" applyFill="1" applyBorder="1" applyAlignment="1">
      <alignment vertical="center"/>
    </xf>
    <xf numFmtId="38" fontId="0" fillId="26" borderId="17" xfId="0" applyNumberFormat="1" applyFont="1" applyFill="1" applyBorder="1" applyAlignment="1">
      <alignment horizontal="right" vertical="center"/>
    </xf>
    <xf numFmtId="0" fontId="0" fillId="26" borderId="16" xfId="0" applyFont="1" applyFill="1" applyBorder="1" applyAlignment="1">
      <alignment vertical="center"/>
    </xf>
    <xf numFmtId="6" fontId="0" fillId="26" borderId="17" xfId="0" applyNumberFormat="1" applyFont="1" applyFill="1" applyBorder="1" applyAlignment="1">
      <alignment vertical="center"/>
    </xf>
    <xf numFmtId="0" fontId="0" fillId="28" borderId="24" xfId="0" applyFill="1" applyBorder="1" applyAlignment="1">
      <alignment vertical="center"/>
    </xf>
    <xf numFmtId="0" fontId="0" fillId="28" borderId="25" xfId="0" applyFill="1" applyBorder="1" applyAlignment="1">
      <alignment vertical="center" wrapText="1"/>
    </xf>
    <xf numFmtId="0" fontId="0" fillId="28" borderId="10" xfId="0" applyFill="1" applyBorder="1" applyAlignment="1">
      <alignment vertical="center" wrapText="1"/>
    </xf>
    <xf numFmtId="0" fontId="0" fillId="28" borderId="26" xfId="0" applyFill="1" applyBorder="1" applyAlignment="1">
      <alignment horizontal="left" vertical="center" wrapText="1"/>
    </xf>
    <xf numFmtId="6" fontId="20" fillId="29" borderId="27" xfId="0" applyNumberFormat="1" applyFont="1" applyFill="1" applyBorder="1" applyAlignment="1">
      <alignment vertical="center"/>
    </xf>
    <xf numFmtId="0" fontId="0" fillId="28" borderId="28" xfId="0" applyFill="1" applyBorder="1" applyAlignment="1">
      <alignment vertical="center"/>
    </xf>
    <xf numFmtId="0" fontId="0" fillId="28" borderId="0" xfId="0" applyFill="1" applyBorder="1" applyAlignment="1">
      <alignment vertical="center" wrapText="1"/>
    </xf>
    <xf numFmtId="0" fontId="0" fillId="28" borderId="29" xfId="0" applyFill="1" applyBorder="1" applyAlignment="1">
      <alignment vertical="center"/>
    </xf>
    <xf numFmtId="0" fontId="0" fillId="28" borderId="30" xfId="0" applyFill="1" applyBorder="1" applyAlignment="1">
      <alignment vertical="center" wrapText="1"/>
    </xf>
    <xf numFmtId="0" fontId="0" fillId="28" borderId="3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26" xfId="0" applyFill="1" applyBorder="1" applyAlignment="1">
      <alignment horizontal="left" vertical="center"/>
    </xf>
    <xf numFmtId="0" fontId="0" fillId="28" borderId="31" xfId="0" applyFill="1" applyBorder="1" applyAlignment="1">
      <alignment vertical="center"/>
    </xf>
    <xf numFmtId="0" fontId="0" fillId="28" borderId="32" xfId="0" applyFill="1" applyBorder="1" applyAlignment="1">
      <alignment vertical="center" wrapText="1"/>
    </xf>
    <xf numFmtId="0" fontId="0" fillId="28" borderId="25" xfId="0" applyFill="1" applyBorder="1" applyAlignment="1">
      <alignment vertical="center"/>
    </xf>
    <xf numFmtId="0" fontId="0" fillId="28" borderId="0" xfId="0" applyFill="1" applyBorder="1" applyAlignment="1">
      <alignment vertical="center"/>
    </xf>
    <xf numFmtId="0" fontId="0" fillId="28" borderId="33" xfId="0" applyFill="1" applyBorder="1" applyAlignment="1">
      <alignment vertical="center"/>
    </xf>
    <xf numFmtId="0" fontId="0" fillId="28" borderId="34" xfId="0" applyFill="1" applyBorder="1" applyAlignment="1">
      <alignment vertical="center"/>
    </xf>
    <xf numFmtId="0" fontId="0" fillId="28" borderId="35" xfId="0" applyFill="1" applyBorder="1" applyAlignment="1">
      <alignment vertical="center"/>
    </xf>
    <xf numFmtId="0" fontId="0" fillId="28" borderId="36" xfId="0" applyFill="1" applyBorder="1" applyAlignment="1">
      <alignment horizontal="left" vertical="center"/>
    </xf>
    <xf numFmtId="6" fontId="20" fillId="29" borderId="37" xfId="0" applyNumberFormat="1" applyFont="1" applyFill="1" applyBorder="1" applyAlignment="1">
      <alignment vertical="center"/>
    </xf>
    <xf numFmtId="0" fontId="22" fillId="29" borderId="0" xfId="0" applyFont="1" applyFill="1" applyAlignment="1">
      <alignment vertical="center"/>
    </xf>
    <xf numFmtId="0" fontId="0" fillId="29" borderId="0" xfId="0" applyFill="1" applyAlignment="1">
      <alignment vertical="center"/>
    </xf>
    <xf numFmtId="0" fontId="20" fillId="26" borderId="18" xfId="0" applyFont="1" applyFill="1" applyBorder="1" applyAlignment="1">
      <alignment vertical="center"/>
    </xf>
    <xf numFmtId="0" fontId="0" fillId="28" borderId="38" xfId="0" applyFill="1" applyBorder="1" applyAlignment="1">
      <alignment vertical="center"/>
    </xf>
    <xf numFmtId="0" fontId="0" fillId="28" borderId="26" xfId="0" applyFill="1" applyBorder="1" applyAlignment="1">
      <alignment vertical="center"/>
    </xf>
    <xf numFmtId="0" fontId="0" fillId="29" borderId="27" xfId="0" applyFill="1" applyBorder="1" applyAlignment="1">
      <alignment vertical="center"/>
    </xf>
    <xf numFmtId="20" fontId="0" fillId="28" borderId="26" xfId="0" applyNumberFormat="1" applyFill="1" applyBorder="1" applyAlignment="1" quotePrefix="1">
      <alignment vertical="center"/>
    </xf>
    <xf numFmtId="20" fontId="0" fillId="29" borderId="27" xfId="0" applyNumberFormat="1" applyFill="1" applyBorder="1" applyAlignment="1" quotePrefix="1">
      <alignment vertical="center"/>
    </xf>
    <xf numFmtId="46" fontId="0" fillId="28" borderId="26" xfId="0" applyNumberFormat="1" applyFill="1" applyBorder="1" applyAlignment="1" quotePrefix="1">
      <alignment vertical="center"/>
    </xf>
    <xf numFmtId="46" fontId="0" fillId="29" borderId="27" xfId="0" applyNumberFormat="1" applyFill="1" applyBorder="1" applyAlignment="1" quotePrefix="1">
      <alignment vertical="center"/>
    </xf>
    <xf numFmtId="0" fontId="0" fillId="28" borderId="39" xfId="0" applyFill="1" applyBorder="1" applyAlignment="1">
      <alignment vertical="center"/>
    </xf>
    <xf numFmtId="0" fontId="0" fillId="28" borderId="36" xfId="0" applyFill="1" applyBorder="1" applyAlignment="1">
      <alignment vertical="center"/>
    </xf>
    <xf numFmtId="0" fontId="0" fillId="29" borderId="37" xfId="0" applyFill="1" applyBorder="1" applyAlignment="1">
      <alignment vertical="center"/>
    </xf>
    <xf numFmtId="8" fontId="0" fillId="28" borderId="10" xfId="0" applyNumberFormat="1" applyFill="1" applyBorder="1" applyAlignment="1">
      <alignment vertical="center"/>
    </xf>
    <xf numFmtId="2" fontId="0" fillId="28" borderId="10" xfId="0" applyNumberFormat="1" applyFill="1" applyBorder="1" applyAlignment="1">
      <alignment horizontal="center" vertical="center"/>
    </xf>
    <xf numFmtId="10" fontId="0" fillId="29" borderId="10" xfId="0" applyNumberFormat="1" applyFill="1" applyBorder="1" applyAlignment="1">
      <alignment horizontal="center" vertical="center"/>
    </xf>
    <xf numFmtId="8" fontId="0" fillId="29" borderId="10" xfId="0" applyNumberFormat="1" applyFill="1" applyBorder="1" applyAlignment="1">
      <alignment vertical="center"/>
    </xf>
    <xf numFmtId="166" fontId="0" fillId="28" borderId="10" xfId="0" applyNumberFormat="1" applyFill="1" applyBorder="1" applyAlignment="1">
      <alignment vertical="center"/>
    </xf>
    <xf numFmtId="6" fontId="0" fillId="24" borderId="18" xfId="0" applyNumberFormat="1" applyFont="1" applyFill="1" applyBorder="1" applyAlignment="1">
      <alignment horizontal="center" vertical="center"/>
    </xf>
    <xf numFmtId="6" fontId="0" fillId="24" borderId="19" xfId="0" applyNumberFormat="1" applyFont="1" applyFill="1" applyBorder="1" applyAlignment="1">
      <alignment horizontal="center" vertical="center"/>
    </xf>
    <xf numFmtId="6" fontId="0" fillId="24" borderId="21" xfId="0" applyNumberFormat="1" applyFont="1" applyFill="1" applyBorder="1" applyAlignment="1">
      <alignment horizontal="center" vertical="center"/>
    </xf>
    <xf numFmtId="8" fontId="0" fillId="29" borderId="40" xfId="0" applyNumberFormat="1" applyFont="1" applyFill="1" applyBorder="1" applyAlignment="1">
      <alignment horizontal="center" vertical="center"/>
    </xf>
    <xf numFmtId="8" fontId="0" fillId="29" borderId="41" xfId="0" applyNumberFormat="1" applyFont="1" applyFill="1" applyBorder="1" applyAlignment="1">
      <alignment horizontal="center" vertical="center"/>
    </xf>
    <xf numFmtId="0" fontId="0" fillId="28" borderId="32" xfId="0" applyFill="1" applyBorder="1" applyAlignment="1">
      <alignment horizontal="left" vertical="center" wrapText="1"/>
    </xf>
    <xf numFmtId="0" fontId="0" fillId="28" borderId="27" xfId="0" applyFill="1" applyBorder="1" applyAlignment="1">
      <alignment horizontal="left" vertical="center" wrapText="1"/>
    </xf>
    <xf numFmtId="0" fontId="20" fillId="24" borderId="18" xfId="0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0" fontId="20" fillId="24" borderId="50" xfId="0" applyFont="1" applyFill="1" applyBorder="1" applyAlignment="1">
      <alignment horizontal="center" vertical="center" wrapText="1"/>
    </xf>
    <xf numFmtId="6" fontId="20" fillId="26" borderId="21" xfId="0" applyNumberFormat="1" applyFont="1" applyFill="1" applyBorder="1" applyAlignment="1">
      <alignment horizontal="center" vertical="center" wrapText="1"/>
    </xf>
    <xf numFmtId="6" fontId="20" fillId="26" borderId="38" xfId="0" applyNumberFormat="1" applyFont="1" applyFill="1" applyBorder="1" applyAlignment="1">
      <alignment horizontal="center" vertical="center" wrapText="1"/>
    </xf>
    <xf numFmtId="8" fontId="20" fillId="26" borderId="40" xfId="0" applyNumberFormat="1" applyFont="1" applyFill="1" applyBorder="1" applyAlignment="1">
      <alignment horizontal="center" vertical="center"/>
    </xf>
    <xf numFmtId="8" fontId="20" fillId="26" borderId="51" xfId="0" applyNumberFormat="1" applyFont="1" applyFill="1" applyBorder="1" applyAlignment="1">
      <alignment horizontal="center" vertical="center"/>
    </xf>
    <xf numFmtId="8" fontId="20" fillId="26" borderId="41" xfId="0" applyNumberFormat="1" applyFont="1" applyFill="1" applyBorder="1" applyAlignment="1">
      <alignment horizontal="center" vertical="center"/>
    </xf>
    <xf numFmtId="6" fontId="0" fillId="26" borderId="18" xfId="0" applyNumberFormat="1" applyFont="1" applyFill="1" applyBorder="1" applyAlignment="1">
      <alignment horizontal="center" vertical="center" wrapText="1"/>
    </xf>
    <xf numFmtId="6" fontId="0" fillId="26" borderId="21" xfId="0" applyNumberFormat="1" applyFont="1" applyFill="1" applyBorder="1" applyAlignment="1">
      <alignment horizontal="center" vertical="center" wrapText="1"/>
    </xf>
    <xf numFmtId="8" fontId="0" fillId="29" borderId="44" xfId="0" applyNumberFormat="1" applyFont="1" applyFill="1" applyBorder="1" applyAlignment="1">
      <alignment horizontal="center" vertical="center"/>
    </xf>
    <xf numFmtId="6" fontId="0" fillId="26" borderId="23" xfId="0" applyNumberFormat="1" applyFont="1" applyFill="1" applyBorder="1" applyAlignment="1">
      <alignment horizontal="center" vertical="center" wrapText="1"/>
    </xf>
    <xf numFmtId="6" fontId="0" fillId="29" borderId="47" xfId="0" applyNumberFormat="1" applyFont="1" applyFill="1" applyBorder="1" applyAlignment="1">
      <alignment horizontal="center" vertical="center"/>
    </xf>
    <xf numFmtId="6" fontId="0" fillId="29" borderId="52" xfId="0" applyNumberFormat="1" applyFont="1" applyFill="1" applyBorder="1" applyAlignment="1">
      <alignment horizontal="center" vertical="center"/>
    </xf>
    <xf numFmtId="6" fontId="0" fillId="29" borderId="48" xfId="0" applyNumberFormat="1" applyFont="1" applyFill="1" applyBorder="1" applyAlignment="1">
      <alignment horizontal="center" vertical="center"/>
    </xf>
    <xf numFmtId="0" fontId="20" fillId="26" borderId="38" xfId="0" applyFont="1" applyFill="1" applyBorder="1" applyAlignment="1">
      <alignment horizontal="center" vertical="center"/>
    </xf>
    <xf numFmtId="0" fontId="20" fillId="26" borderId="26" xfId="0" applyFont="1" applyFill="1" applyBorder="1" applyAlignment="1">
      <alignment horizontal="center" vertical="center"/>
    </xf>
    <xf numFmtId="0" fontId="20" fillId="26" borderId="38" xfId="0" applyFon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50" xfId="0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53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165" fontId="20" fillId="26" borderId="26" xfId="0" applyNumberFormat="1" applyFont="1" applyFill="1" applyBorder="1" applyAlignment="1">
      <alignment horizontal="center" vertical="center" wrapText="1"/>
    </xf>
    <xf numFmtId="0" fontId="0" fillId="30" borderId="10" xfId="0" applyFill="1" applyBorder="1" applyAlignment="1">
      <alignment horizontal="center" vertical="center"/>
    </xf>
    <xf numFmtId="0" fontId="0" fillId="30" borderId="26" xfId="0" applyFill="1" applyBorder="1" applyAlignment="1">
      <alignment horizontal="center" vertical="center"/>
    </xf>
    <xf numFmtId="0" fontId="0" fillId="30" borderId="35" xfId="0" applyFill="1" applyBorder="1" applyAlignment="1">
      <alignment horizontal="center" vertical="center"/>
    </xf>
    <xf numFmtId="0" fontId="0" fillId="30" borderId="36" xfId="0" applyFill="1" applyBorder="1" applyAlignment="1">
      <alignment horizontal="center" vertical="center"/>
    </xf>
    <xf numFmtId="6" fontId="20" fillId="24" borderId="18" xfId="0" applyNumberFormat="1" applyFont="1" applyFill="1" applyBorder="1" applyAlignment="1">
      <alignment horizontal="center" vertical="center"/>
    </xf>
    <xf numFmtId="6" fontId="20" fillId="24" borderId="19" xfId="0" applyNumberFormat="1" applyFont="1" applyFill="1" applyBorder="1" applyAlignment="1">
      <alignment horizontal="center" vertical="center"/>
    </xf>
    <xf numFmtId="6" fontId="20" fillId="24" borderId="21" xfId="0" applyNumberFormat="1" applyFont="1" applyFill="1" applyBorder="1" applyAlignment="1">
      <alignment horizontal="center" vertical="center"/>
    </xf>
    <xf numFmtId="6" fontId="20" fillId="29" borderId="47" xfId="0" applyNumberFormat="1" applyFont="1" applyFill="1" applyBorder="1" applyAlignment="1">
      <alignment horizontal="center" vertical="center"/>
    </xf>
    <xf numFmtId="6" fontId="20" fillId="29" borderId="52" xfId="0" applyNumberFormat="1" applyFont="1" applyFill="1" applyBorder="1" applyAlignment="1">
      <alignment horizontal="center" vertical="center"/>
    </xf>
    <xf numFmtId="6" fontId="20" fillId="29" borderId="48" xfId="0" applyNumberFormat="1" applyFont="1" applyFill="1" applyBorder="1" applyAlignment="1">
      <alignment horizontal="center" vertical="center"/>
    </xf>
    <xf numFmtId="6" fontId="20" fillId="26" borderId="11" xfId="0" applyNumberFormat="1" applyFont="1" applyFill="1" applyBorder="1" applyAlignment="1">
      <alignment horizontal="center" vertical="center"/>
    </xf>
    <xf numFmtId="6" fontId="20" fillId="26" borderId="10" xfId="0" applyNumberFormat="1" applyFont="1" applyFill="1" applyBorder="1" applyAlignment="1">
      <alignment horizontal="center" vertical="center"/>
    </xf>
    <xf numFmtId="8" fontId="20" fillId="29" borderId="53" xfId="0" applyNumberFormat="1" applyFont="1" applyFill="1" applyBorder="1" applyAlignment="1">
      <alignment horizontal="center" vertical="center"/>
    </xf>
    <xf numFmtId="8" fontId="20" fillId="29" borderId="26" xfId="0" applyNumberFormat="1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4" borderId="54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Check Cell" xfId="53"/>
    <cellStyle name="Input" xfId="54"/>
    <cellStyle name="Linked Cell" xfId="55"/>
    <cellStyle name="Neutral" xfId="56"/>
    <cellStyle name="normální 2" xfId="57"/>
    <cellStyle name="normální 2 2" xfId="58"/>
    <cellStyle name="normální 3" xfId="59"/>
    <cellStyle name="Note" xfId="60"/>
    <cellStyle name="Note 2" xfId="61"/>
    <cellStyle name="Output" xfId="62"/>
    <cellStyle name="Poznámka 2" xfId="63"/>
    <cellStyle name="Title" xfId="64"/>
    <cellStyle name="Total" xfId="65"/>
    <cellStyle name="Warning Text" xfId="66"/>
    <cellStyle name="Normální 5" xfId="67"/>
    <cellStyle name="Normální 6" xfId="68"/>
    <cellStyle name="Normální 7" xfId="69"/>
    <cellStyle name="Normální 8" xfId="70"/>
    <cellStyle name="Čárka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 topLeftCell="A1">
      <selection activeCell="D28" sqref="D28"/>
    </sheetView>
  </sheetViews>
  <sheetFormatPr defaultColWidth="8.7109375" defaultRowHeight="15"/>
  <cols>
    <col min="1" max="1" width="16.57421875" style="17" customWidth="1"/>
    <col min="2" max="2" width="29.421875" style="17" customWidth="1"/>
    <col min="3" max="3" width="20.57421875" style="17" customWidth="1"/>
    <col min="4" max="4" width="49.00390625" style="17" bestFit="1" customWidth="1"/>
    <col min="5" max="6" width="25.8515625" style="17" customWidth="1"/>
    <col min="7" max="7" width="18.57421875" style="17" customWidth="1"/>
    <col min="8" max="8" width="20.00390625" style="17" customWidth="1"/>
    <col min="9" max="16384" width="8.7109375" style="17" customWidth="1"/>
  </cols>
  <sheetData>
    <row r="1" ht="15">
      <c r="A1" s="16" t="s">
        <v>131</v>
      </c>
    </row>
    <row r="2" ht="24.75" customHeight="1" thickBot="1">
      <c r="A2" s="18" t="s">
        <v>97</v>
      </c>
    </row>
    <row r="3" spans="1:8" ht="15">
      <c r="A3" s="78" t="s">
        <v>0</v>
      </c>
      <c r="B3" s="80" t="s">
        <v>1</v>
      </c>
      <c r="C3" s="80" t="s">
        <v>2</v>
      </c>
      <c r="D3" s="82" t="s">
        <v>77</v>
      </c>
      <c r="E3" s="84" t="s">
        <v>99</v>
      </c>
      <c r="F3" s="86" t="s">
        <v>100</v>
      </c>
      <c r="G3" s="88" t="s">
        <v>130</v>
      </c>
      <c r="H3" s="89"/>
    </row>
    <row r="4" spans="1:8" ht="15.75" thickBot="1">
      <c r="A4" s="79"/>
      <c r="B4" s="81"/>
      <c r="C4" s="81"/>
      <c r="D4" s="83"/>
      <c r="E4" s="85"/>
      <c r="F4" s="87"/>
      <c r="G4" s="90"/>
      <c r="H4" s="91"/>
    </row>
    <row r="5" spans="1:8" ht="15">
      <c r="A5" s="19" t="s">
        <v>81</v>
      </c>
      <c r="B5" s="20"/>
      <c r="C5" s="7" t="s">
        <v>3</v>
      </c>
      <c r="D5" s="8">
        <v>20344</v>
      </c>
      <c r="E5" s="71"/>
      <c r="F5" s="101"/>
      <c r="G5" s="97" t="s">
        <v>110</v>
      </c>
      <c r="H5" s="99"/>
    </row>
    <row r="6" spans="1:8" ht="15">
      <c r="A6" s="21" t="s">
        <v>82</v>
      </c>
      <c r="B6" s="22"/>
      <c r="C6" s="9" t="s">
        <v>3</v>
      </c>
      <c r="D6" s="10">
        <v>145</v>
      </c>
      <c r="E6" s="72"/>
      <c r="F6" s="102"/>
      <c r="G6" s="98"/>
      <c r="H6" s="75"/>
    </row>
    <row r="7" spans="1:8" ht="15">
      <c r="A7" s="23" t="s">
        <v>83</v>
      </c>
      <c r="B7" s="24"/>
      <c r="C7" s="9" t="s">
        <v>3</v>
      </c>
      <c r="D7" s="11">
        <v>150</v>
      </c>
      <c r="E7" s="72"/>
      <c r="F7" s="102"/>
      <c r="G7" s="100" t="s">
        <v>111</v>
      </c>
      <c r="H7" s="74"/>
    </row>
    <row r="8" spans="1:8" ht="15" customHeight="1">
      <c r="A8" s="25" t="s">
        <v>84</v>
      </c>
      <c r="B8" s="26"/>
      <c r="C8" s="22" t="s">
        <v>3</v>
      </c>
      <c r="D8" s="27">
        <f>SUM(D5:D7)</f>
        <v>20639</v>
      </c>
      <c r="E8" s="72"/>
      <c r="F8" s="102"/>
      <c r="G8" s="98"/>
      <c r="H8" s="75"/>
    </row>
    <row r="9" spans="1:8" ht="15">
      <c r="A9" s="28" t="s">
        <v>78</v>
      </c>
      <c r="B9" s="13"/>
      <c r="C9" s="13"/>
      <c r="D9" s="29">
        <v>60</v>
      </c>
      <c r="E9" s="72"/>
      <c r="F9" s="102"/>
      <c r="G9" s="100" t="s">
        <v>112</v>
      </c>
      <c r="H9" s="74"/>
    </row>
    <row r="10" spans="1:8" ht="15">
      <c r="A10" s="28" t="s">
        <v>98</v>
      </c>
      <c r="B10" s="13"/>
      <c r="C10" s="30" t="s">
        <v>3</v>
      </c>
      <c r="D10" s="31">
        <f>D8*D9</f>
        <v>1238340</v>
      </c>
      <c r="E10" s="73"/>
      <c r="F10" s="102"/>
      <c r="G10" s="98"/>
      <c r="H10" s="75"/>
    </row>
    <row r="11" spans="1:8" ht="15">
      <c r="A11" s="32" t="s">
        <v>4</v>
      </c>
      <c r="B11" s="33" t="s">
        <v>5</v>
      </c>
      <c r="C11" s="34" t="s">
        <v>6</v>
      </c>
      <c r="D11" s="35" t="s">
        <v>85</v>
      </c>
      <c r="E11" s="36"/>
      <c r="F11" s="102"/>
      <c r="G11" s="92" t="s">
        <v>113</v>
      </c>
      <c r="H11" s="94">
        <f>SUM(H5:H10)</f>
        <v>0</v>
      </c>
    </row>
    <row r="12" spans="1:8" ht="15">
      <c r="A12" s="37"/>
      <c r="B12" s="38" t="s">
        <v>34</v>
      </c>
      <c r="C12" s="34" t="s">
        <v>6</v>
      </c>
      <c r="D12" s="35" t="s">
        <v>20</v>
      </c>
      <c r="E12" s="36"/>
      <c r="F12" s="102"/>
      <c r="G12" s="93"/>
      <c r="H12" s="95"/>
    </row>
    <row r="13" spans="1:8" ht="15">
      <c r="A13" s="32" t="s">
        <v>11</v>
      </c>
      <c r="B13" s="33" t="s">
        <v>12</v>
      </c>
      <c r="C13" s="34" t="s">
        <v>6</v>
      </c>
      <c r="D13" s="35" t="s">
        <v>106</v>
      </c>
      <c r="E13" s="36"/>
      <c r="F13" s="102"/>
      <c r="G13" s="93"/>
      <c r="H13" s="96"/>
    </row>
    <row r="14" spans="1:8" ht="15">
      <c r="A14" s="37"/>
      <c r="B14" s="38" t="s">
        <v>35</v>
      </c>
      <c r="C14" s="34" t="s">
        <v>3</v>
      </c>
      <c r="D14" s="35">
        <v>1</v>
      </c>
      <c r="E14" s="36"/>
      <c r="F14" s="102"/>
      <c r="G14" s="104" t="s">
        <v>102</v>
      </c>
      <c r="H14" s="105">
        <v>60</v>
      </c>
    </row>
    <row r="15" spans="1:8" ht="15">
      <c r="A15" s="37"/>
      <c r="B15" s="38" t="s">
        <v>107</v>
      </c>
      <c r="C15" s="34" t="s">
        <v>9</v>
      </c>
      <c r="D15" s="35" t="s">
        <v>13</v>
      </c>
      <c r="E15" s="36"/>
      <c r="F15" s="102"/>
      <c r="G15" s="104"/>
      <c r="H15" s="105"/>
    </row>
    <row r="16" spans="1:8" ht="30">
      <c r="A16" s="39"/>
      <c r="B16" s="40" t="s">
        <v>36</v>
      </c>
      <c r="C16" s="34" t="s">
        <v>9</v>
      </c>
      <c r="D16" s="35" t="s">
        <v>37</v>
      </c>
      <c r="E16" s="36"/>
      <c r="F16" s="102"/>
      <c r="G16" s="106" t="s">
        <v>103</v>
      </c>
      <c r="H16" s="94">
        <f>H11*H14</f>
        <v>0</v>
      </c>
    </row>
    <row r="17" spans="1:8" ht="15">
      <c r="A17" s="32" t="s">
        <v>87</v>
      </c>
      <c r="B17" s="33" t="s">
        <v>88</v>
      </c>
      <c r="C17" s="34" t="s">
        <v>3</v>
      </c>
      <c r="D17" s="35" t="s">
        <v>86</v>
      </c>
      <c r="E17" s="36"/>
      <c r="F17" s="102"/>
      <c r="G17" s="106"/>
      <c r="H17" s="95"/>
    </row>
    <row r="18" spans="1:8" ht="15">
      <c r="A18" s="39"/>
      <c r="B18" s="41" t="s">
        <v>108</v>
      </c>
      <c r="C18" s="42"/>
      <c r="D18" s="43"/>
      <c r="E18" s="36"/>
      <c r="F18" s="102"/>
      <c r="G18" s="106"/>
      <c r="H18" s="96"/>
    </row>
    <row r="19" spans="1:8" ht="15" customHeight="1">
      <c r="A19" s="32" t="s">
        <v>14</v>
      </c>
      <c r="B19" s="33" t="s">
        <v>12</v>
      </c>
      <c r="C19" s="34" t="s">
        <v>6</v>
      </c>
      <c r="D19" s="35" t="s">
        <v>38</v>
      </c>
      <c r="E19" s="36"/>
      <c r="F19" s="102"/>
      <c r="G19" s="107"/>
      <c r="H19" s="108"/>
    </row>
    <row r="20" spans="1:8" ht="15">
      <c r="A20" s="37"/>
      <c r="B20" s="38" t="s">
        <v>16</v>
      </c>
      <c r="C20" s="34" t="s">
        <v>9</v>
      </c>
      <c r="D20" s="35" t="s">
        <v>17</v>
      </c>
      <c r="E20" s="36"/>
      <c r="F20" s="102"/>
      <c r="G20" s="109"/>
      <c r="H20" s="110"/>
    </row>
    <row r="21" spans="1:8" ht="15">
      <c r="A21" s="39"/>
      <c r="B21" s="40" t="s">
        <v>15</v>
      </c>
      <c r="C21" s="34" t="s">
        <v>9</v>
      </c>
      <c r="D21" s="35" t="s">
        <v>117</v>
      </c>
      <c r="E21" s="36"/>
      <c r="F21" s="102"/>
      <c r="G21" s="109"/>
      <c r="H21" s="110"/>
    </row>
    <row r="22" spans="1:8" ht="15">
      <c r="A22" s="32" t="s">
        <v>21</v>
      </c>
      <c r="B22" s="33" t="s">
        <v>39</v>
      </c>
      <c r="C22" s="34" t="s">
        <v>9</v>
      </c>
      <c r="D22" s="35" t="s">
        <v>132</v>
      </c>
      <c r="E22" s="36"/>
      <c r="F22" s="102"/>
      <c r="G22" s="109"/>
      <c r="H22" s="110"/>
    </row>
    <row r="23" spans="1:8" ht="15">
      <c r="A23" s="32" t="s">
        <v>22</v>
      </c>
      <c r="B23" s="33" t="s">
        <v>23</v>
      </c>
      <c r="C23" s="34" t="s">
        <v>6</v>
      </c>
      <c r="D23" s="35" t="s">
        <v>24</v>
      </c>
      <c r="E23" s="36"/>
      <c r="F23" s="102"/>
      <c r="G23" s="109"/>
      <c r="H23" s="110"/>
    </row>
    <row r="24" spans="1:8" ht="30">
      <c r="A24" s="39"/>
      <c r="B24" s="40" t="s">
        <v>40</v>
      </c>
      <c r="C24" s="34" t="s">
        <v>9</v>
      </c>
      <c r="D24" s="35">
        <v>9300</v>
      </c>
      <c r="E24" s="36"/>
      <c r="F24" s="102"/>
      <c r="G24" s="109"/>
      <c r="H24" s="110"/>
    </row>
    <row r="25" spans="1:8" ht="15">
      <c r="A25" s="32" t="s">
        <v>25</v>
      </c>
      <c r="B25" s="33" t="s">
        <v>105</v>
      </c>
      <c r="C25" s="34" t="s">
        <v>9</v>
      </c>
      <c r="D25" s="35" t="s">
        <v>109</v>
      </c>
      <c r="E25" s="36"/>
      <c r="F25" s="102"/>
      <c r="G25" s="109"/>
      <c r="H25" s="110"/>
    </row>
    <row r="26" spans="1:8" ht="15">
      <c r="A26" s="37"/>
      <c r="B26" s="38" t="s">
        <v>28</v>
      </c>
      <c r="C26" s="34" t="s">
        <v>9</v>
      </c>
      <c r="D26" s="35" t="s">
        <v>27</v>
      </c>
      <c r="E26" s="36"/>
      <c r="F26" s="102"/>
      <c r="G26" s="109"/>
      <c r="H26" s="110"/>
    </row>
    <row r="27" spans="1:8" ht="30">
      <c r="A27" s="39"/>
      <c r="B27" s="40" t="s">
        <v>41</v>
      </c>
      <c r="C27" s="34" t="s">
        <v>9</v>
      </c>
      <c r="D27" s="35" t="s">
        <v>26</v>
      </c>
      <c r="E27" s="36"/>
      <c r="F27" s="102"/>
      <c r="G27" s="109"/>
      <c r="H27" s="110"/>
    </row>
    <row r="28" spans="1:8" ht="15">
      <c r="A28" s="32" t="s">
        <v>42</v>
      </c>
      <c r="B28" s="33" t="s">
        <v>43</v>
      </c>
      <c r="C28" s="34" t="s">
        <v>9</v>
      </c>
      <c r="D28" s="35" t="s">
        <v>44</v>
      </c>
      <c r="E28" s="36"/>
      <c r="F28" s="102"/>
      <c r="G28" s="109"/>
      <c r="H28" s="110"/>
    </row>
    <row r="29" spans="1:8" ht="15">
      <c r="A29" s="39"/>
      <c r="B29" s="40" t="s">
        <v>45</v>
      </c>
      <c r="C29" s="34" t="s">
        <v>9</v>
      </c>
      <c r="D29" s="35" t="s">
        <v>46</v>
      </c>
      <c r="E29" s="36"/>
      <c r="F29" s="102"/>
      <c r="G29" s="109"/>
      <c r="H29" s="110"/>
    </row>
    <row r="30" spans="1:8" ht="15">
      <c r="A30" s="44" t="s">
        <v>47</v>
      </c>
      <c r="B30" s="45"/>
      <c r="C30" s="34" t="s">
        <v>6</v>
      </c>
      <c r="D30" s="35" t="s">
        <v>48</v>
      </c>
      <c r="E30" s="36"/>
      <c r="F30" s="102"/>
      <c r="G30" s="109"/>
      <c r="H30" s="110"/>
    </row>
    <row r="31" spans="1:8" ht="15">
      <c r="A31" s="44" t="s">
        <v>89</v>
      </c>
      <c r="B31" s="45"/>
      <c r="C31" s="34" t="s">
        <v>9</v>
      </c>
      <c r="D31" s="35" t="s">
        <v>31</v>
      </c>
      <c r="E31" s="36"/>
      <c r="F31" s="102"/>
      <c r="G31" s="109"/>
      <c r="H31" s="110"/>
    </row>
    <row r="32" spans="1:8" ht="15">
      <c r="A32" s="44" t="s">
        <v>32</v>
      </c>
      <c r="B32" s="76" t="s">
        <v>49</v>
      </c>
      <c r="C32" s="77"/>
      <c r="D32" s="35" t="s">
        <v>50</v>
      </c>
      <c r="E32" s="36"/>
      <c r="F32" s="102"/>
      <c r="G32" s="109"/>
      <c r="H32" s="110"/>
    </row>
    <row r="33" spans="1:8" ht="78.75" customHeight="1">
      <c r="A33" s="32"/>
      <c r="B33" s="76" t="s">
        <v>33</v>
      </c>
      <c r="C33" s="77"/>
      <c r="D33" s="35" t="s">
        <v>20</v>
      </c>
      <c r="E33" s="36"/>
      <c r="F33" s="102"/>
      <c r="G33" s="109"/>
      <c r="H33" s="110"/>
    </row>
    <row r="34" spans="1:8" ht="15">
      <c r="A34" s="32" t="s">
        <v>18</v>
      </c>
      <c r="B34" s="46" t="s">
        <v>66</v>
      </c>
      <c r="C34" s="42"/>
      <c r="D34" s="43" t="s">
        <v>67</v>
      </c>
      <c r="E34" s="36"/>
      <c r="F34" s="102"/>
      <c r="G34" s="109"/>
      <c r="H34" s="110"/>
    </row>
    <row r="35" spans="1:8" ht="15">
      <c r="A35" s="37"/>
      <c r="B35" s="47" t="s">
        <v>90</v>
      </c>
      <c r="C35" s="34" t="s">
        <v>9</v>
      </c>
      <c r="D35" s="35" t="s">
        <v>91</v>
      </c>
      <c r="E35" s="36"/>
      <c r="F35" s="102"/>
      <c r="G35" s="109"/>
      <c r="H35" s="110"/>
    </row>
    <row r="36" spans="1:8" ht="15">
      <c r="A36" s="37"/>
      <c r="B36" s="47" t="s">
        <v>19</v>
      </c>
      <c r="C36" s="42"/>
      <c r="D36" s="43" t="s">
        <v>68</v>
      </c>
      <c r="E36" s="36"/>
      <c r="F36" s="102"/>
      <c r="G36" s="109"/>
      <c r="H36" s="110"/>
    </row>
    <row r="37" spans="1:8" ht="15">
      <c r="A37" s="37"/>
      <c r="B37" s="47"/>
      <c r="C37" s="42"/>
      <c r="D37" s="43" t="s">
        <v>69</v>
      </c>
      <c r="E37" s="36"/>
      <c r="F37" s="102"/>
      <c r="G37" s="109"/>
      <c r="H37" s="110"/>
    </row>
    <row r="38" spans="1:8" ht="15">
      <c r="A38" s="37"/>
      <c r="B38" s="47" t="s">
        <v>70</v>
      </c>
      <c r="C38" s="42"/>
      <c r="D38" s="43" t="s">
        <v>71</v>
      </c>
      <c r="E38" s="36"/>
      <c r="F38" s="102"/>
      <c r="G38" s="109"/>
      <c r="H38" s="110"/>
    </row>
    <row r="39" spans="1:8" ht="15">
      <c r="A39" s="37"/>
      <c r="B39" s="47" t="s">
        <v>29</v>
      </c>
      <c r="C39" s="42"/>
      <c r="D39" s="43" t="s">
        <v>72</v>
      </c>
      <c r="E39" s="36"/>
      <c r="F39" s="102"/>
      <c r="G39" s="109"/>
      <c r="H39" s="110"/>
    </row>
    <row r="40" spans="1:8" ht="15">
      <c r="A40" s="39"/>
      <c r="B40" s="41" t="s">
        <v>30</v>
      </c>
      <c r="C40" s="34" t="s">
        <v>9</v>
      </c>
      <c r="D40" s="35" t="s">
        <v>31</v>
      </c>
      <c r="E40" s="36"/>
      <c r="F40" s="102"/>
      <c r="G40" s="109"/>
      <c r="H40" s="110"/>
    </row>
    <row r="41" spans="1:8" ht="15">
      <c r="A41" s="32" t="s">
        <v>92</v>
      </c>
      <c r="B41" s="46" t="s">
        <v>66</v>
      </c>
      <c r="C41" s="42"/>
      <c r="D41" s="43" t="s">
        <v>67</v>
      </c>
      <c r="E41" s="36"/>
      <c r="F41" s="102"/>
      <c r="G41" s="109"/>
      <c r="H41" s="110"/>
    </row>
    <row r="42" spans="1:8" ht="15">
      <c r="A42" s="37"/>
      <c r="B42" s="47"/>
      <c r="C42" s="34" t="s">
        <v>9</v>
      </c>
      <c r="D42" s="35" t="s">
        <v>91</v>
      </c>
      <c r="E42" s="36"/>
      <c r="F42" s="102"/>
      <c r="G42" s="109"/>
      <c r="H42" s="110"/>
    </row>
    <row r="43" spans="1:8" ht="15">
      <c r="A43" s="37"/>
      <c r="B43" s="47" t="s">
        <v>73</v>
      </c>
      <c r="C43" s="42"/>
      <c r="D43" s="43" t="s">
        <v>74</v>
      </c>
      <c r="E43" s="36"/>
      <c r="F43" s="102"/>
      <c r="G43" s="109"/>
      <c r="H43" s="110"/>
    </row>
    <row r="44" spans="1:8" ht="15">
      <c r="A44" s="37"/>
      <c r="B44" s="47" t="s">
        <v>19</v>
      </c>
      <c r="C44" s="42"/>
      <c r="D44" s="43" t="s">
        <v>75</v>
      </c>
      <c r="E44" s="36"/>
      <c r="F44" s="102"/>
      <c r="G44" s="109"/>
      <c r="H44" s="110"/>
    </row>
    <row r="45" spans="1:8" ht="15">
      <c r="A45" s="37"/>
      <c r="B45" s="47" t="s">
        <v>76</v>
      </c>
      <c r="C45" s="42"/>
      <c r="D45" s="43" t="s">
        <v>93</v>
      </c>
      <c r="E45" s="36"/>
      <c r="F45" s="102"/>
      <c r="G45" s="109"/>
      <c r="H45" s="110"/>
    </row>
    <row r="46" spans="1:8" ht="15.75" thickBot="1">
      <c r="A46" s="48"/>
      <c r="B46" s="49" t="s">
        <v>30</v>
      </c>
      <c r="C46" s="50" t="s">
        <v>9</v>
      </c>
      <c r="D46" s="51" t="s">
        <v>31</v>
      </c>
      <c r="E46" s="52"/>
      <c r="F46" s="103"/>
      <c r="G46" s="111"/>
      <c r="H46" s="112"/>
    </row>
    <row r="48" spans="1:2" ht="15">
      <c r="A48" s="53" t="s">
        <v>104</v>
      </c>
      <c r="B48" s="54"/>
    </row>
  </sheetData>
  <mergeCells count="24">
    <mergeCell ref="H7:H8"/>
    <mergeCell ref="G9:G10"/>
    <mergeCell ref="F5:F46"/>
    <mergeCell ref="G14:G15"/>
    <mergeCell ref="H14:H15"/>
    <mergeCell ref="G16:G18"/>
    <mergeCell ref="H16:H18"/>
    <mergeCell ref="G19:H46"/>
    <mergeCell ref="E5:E10"/>
    <mergeCell ref="H9:H10"/>
    <mergeCell ref="B33:C33"/>
    <mergeCell ref="B32:C32"/>
    <mergeCell ref="A3:A4"/>
    <mergeCell ref="B3:B4"/>
    <mergeCell ref="C3:C4"/>
    <mergeCell ref="D3:D4"/>
    <mergeCell ref="E3:E4"/>
    <mergeCell ref="F3:F4"/>
    <mergeCell ref="G3:H4"/>
    <mergeCell ref="G11:G13"/>
    <mergeCell ref="H11:H13"/>
    <mergeCell ref="G5:G6"/>
    <mergeCell ref="H5:H6"/>
    <mergeCell ref="G7:G8"/>
  </mergeCells>
  <printOptions/>
  <pageMargins left="0.7" right="0.7" top="0.787401575" bottom="0.787401575" header="0.3" footer="0.3"/>
  <pageSetup horizontalDpi="1200" verticalDpi="12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 topLeftCell="A1">
      <selection activeCell="D12" sqref="D12"/>
    </sheetView>
  </sheetViews>
  <sheetFormatPr defaultColWidth="8.7109375" defaultRowHeight="15"/>
  <cols>
    <col min="1" max="1" width="21.57421875" style="17" bestFit="1" customWidth="1"/>
    <col min="2" max="2" width="20.00390625" style="17" bestFit="1" customWidth="1"/>
    <col min="3" max="3" width="14.57421875" style="17" customWidth="1"/>
    <col min="4" max="4" width="32.140625" style="17" customWidth="1"/>
    <col min="5" max="6" width="24.8515625" style="17" customWidth="1"/>
    <col min="7" max="7" width="16.140625" style="17" customWidth="1"/>
    <col min="8" max="8" width="19.57421875" style="17" customWidth="1"/>
    <col min="9" max="16384" width="8.7109375" style="17" customWidth="1"/>
  </cols>
  <sheetData>
    <row r="1" ht="15">
      <c r="A1" s="16" t="s">
        <v>131</v>
      </c>
    </row>
    <row r="2" ht="24.75" customHeight="1" thickBot="1">
      <c r="A2" s="18" t="s">
        <v>94</v>
      </c>
    </row>
    <row r="3" spans="1:8" ht="15">
      <c r="A3" s="78" t="s">
        <v>0</v>
      </c>
      <c r="B3" s="80" t="s">
        <v>1</v>
      </c>
      <c r="C3" s="117" t="s">
        <v>2</v>
      </c>
      <c r="D3" s="82" t="s">
        <v>77</v>
      </c>
      <c r="E3" s="84" t="s">
        <v>99</v>
      </c>
      <c r="F3" s="86" t="s">
        <v>100</v>
      </c>
      <c r="G3" s="113" t="s">
        <v>130</v>
      </c>
      <c r="H3" s="114"/>
    </row>
    <row r="4" spans="1:8" ht="15.75" thickBot="1">
      <c r="A4" s="79"/>
      <c r="B4" s="81"/>
      <c r="C4" s="118"/>
      <c r="D4" s="83"/>
      <c r="E4" s="85"/>
      <c r="F4" s="87"/>
      <c r="G4" s="115"/>
      <c r="H4" s="116"/>
    </row>
    <row r="5" spans="1:8" ht="15">
      <c r="A5" s="55" t="s">
        <v>79</v>
      </c>
      <c r="B5" s="12"/>
      <c r="C5" s="12" t="s">
        <v>3</v>
      </c>
      <c r="D5" s="8">
        <v>2689</v>
      </c>
      <c r="E5" s="125"/>
      <c r="F5" s="128"/>
      <c r="G5" s="131" t="s">
        <v>101</v>
      </c>
      <c r="H5" s="133"/>
    </row>
    <row r="6" spans="1:8" ht="15">
      <c r="A6" s="28" t="s">
        <v>78</v>
      </c>
      <c r="B6" s="13"/>
      <c r="C6" s="13"/>
      <c r="D6" s="14">
        <v>60</v>
      </c>
      <c r="E6" s="126"/>
      <c r="F6" s="129"/>
      <c r="G6" s="132"/>
      <c r="H6" s="134"/>
    </row>
    <row r="7" spans="1:8" ht="15">
      <c r="A7" s="28" t="s">
        <v>80</v>
      </c>
      <c r="B7" s="13"/>
      <c r="C7" s="13" t="s">
        <v>3</v>
      </c>
      <c r="D7" s="15">
        <f>D5*D6</f>
        <v>161340</v>
      </c>
      <c r="E7" s="127"/>
      <c r="F7" s="129"/>
      <c r="G7" s="132"/>
      <c r="H7" s="134"/>
    </row>
    <row r="8" spans="1:8" ht="15">
      <c r="A8" s="56" t="s">
        <v>51</v>
      </c>
      <c r="B8" s="42"/>
      <c r="C8" s="42"/>
      <c r="D8" s="57" t="s">
        <v>133</v>
      </c>
      <c r="E8" s="58"/>
      <c r="F8" s="129"/>
      <c r="G8" s="135" t="s">
        <v>102</v>
      </c>
      <c r="H8" s="105">
        <v>60</v>
      </c>
    </row>
    <row r="9" spans="1:8" ht="15">
      <c r="A9" s="56" t="s">
        <v>8</v>
      </c>
      <c r="B9" s="42"/>
      <c r="C9" s="42"/>
      <c r="D9" s="57" t="s">
        <v>52</v>
      </c>
      <c r="E9" s="58"/>
      <c r="F9" s="129"/>
      <c r="G9" s="135"/>
      <c r="H9" s="105"/>
    </row>
    <row r="10" spans="1:8" ht="15">
      <c r="A10" s="56" t="s">
        <v>53</v>
      </c>
      <c r="B10" s="42"/>
      <c r="C10" s="42" t="s">
        <v>95</v>
      </c>
      <c r="D10" s="57" t="s">
        <v>96</v>
      </c>
      <c r="E10" s="58"/>
      <c r="F10" s="129"/>
      <c r="G10" s="119" t="s">
        <v>103</v>
      </c>
      <c r="H10" s="120">
        <f>H5*H8</f>
        <v>0</v>
      </c>
    </row>
    <row r="11" spans="1:8" ht="15">
      <c r="A11" s="56" t="s">
        <v>54</v>
      </c>
      <c r="B11" s="42"/>
      <c r="C11" s="42"/>
      <c r="D11" s="57" t="s">
        <v>55</v>
      </c>
      <c r="E11" s="58"/>
      <c r="F11" s="129"/>
      <c r="G11" s="119"/>
      <c r="H11" s="120"/>
    </row>
    <row r="12" spans="1:8" ht="15">
      <c r="A12" s="56" t="s">
        <v>10</v>
      </c>
      <c r="B12" s="42"/>
      <c r="C12" s="42"/>
      <c r="D12" s="59" t="s">
        <v>56</v>
      </c>
      <c r="E12" s="60"/>
      <c r="F12" s="129"/>
      <c r="G12" s="119"/>
      <c r="H12" s="120"/>
    </row>
    <row r="13" spans="1:8" ht="15">
      <c r="A13" s="56" t="s">
        <v>57</v>
      </c>
      <c r="B13" s="42"/>
      <c r="C13" s="42" t="s">
        <v>3</v>
      </c>
      <c r="D13" s="57" t="s">
        <v>115</v>
      </c>
      <c r="E13" s="58"/>
      <c r="F13" s="129"/>
      <c r="G13" s="121"/>
      <c r="H13" s="122"/>
    </row>
    <row r="14" spans="1:8" ht="15">
      <c r="A14" s="56" t="s">
        <v>7</v>
      </c>
      <c r="B14" s="42"/>
      <c r="C14" s="42"/>
      <c r="D14" s="57" t="s">
        <v>116</v>
      </c>
      <c r="E14" s="58"/>
      <c r="F14" s="129"/>
      <c r="G14" s="121"/>
      <c r="H14" s="122"/>
    </row>
    <row r="15" spans="1:8" ht="15">
      <c r="A15" s="56" t="s">
        <v>58</v>
      </c>
      <c r="B15" s="42"/>
      <c r="C15" s="42"/>
      <c r="D15" s="57" t="s">
        <v>20</v>
      </c>
      <c r="E15" s="58"/>
      <c r="F15" s="129"/>
      <c r="G15" s="121"/>
      <c r="H15" s="122"/>
    </row>
    <row r="16" spans="1:8" ht="15">
      <c r="A16" s="56" t="s">
        <v>59</v>
      </c>
      <c r="B16" s="42"/>
      <c r="C16" s="42"/>
      <c r="D16" s="57" t="s">
        <v>114</v>
      </c>
      <c r="E16" s="58"/>
      <c r="F16" s="129"/>
      <c r="G16" s="121"/>
      <c r="H16" s="122"/>
    </row>
    <row r="17" spans="1:8" ht="15">
      <c r="A17" s="56" t="s">
        <v>60</v>
      </c>
      <c r="B17" s="42"/>
      <c r="C17" s="42"/>
      <c r="D17" s="61" t="s">
        <v>61</v>
      </c>
      <c r="E17" s="62"/>
      <c r="F17" s="129"/>
      <c r="G17" s="121"/>
      <c r="H17" s="122"/>
    </row>
    <row r="18" spans="1:8" ht="15">
      <c r="A18" s="56" t="s">
        <v>62</v>
      </c>
      <c r="B18" s="42"/>
      <c r="C18" s="42"/>
      <c r="D18" s="57" t="s">
        <v>63</v>
      </c>
      <c r="E18" s="58"/>
      <c r="F18" s="129"/>
      <c r="G18" s="121"/>
      <c r="H18" s="122"/>
    </row>
    <row r="19" spans="1:8" ht="15">
      <c r="A19" s="56" t="s">
        <v>64</v>
      </c>
      <c r="B19" s="42"/>
      <c r="C19" s="42"/>
      <c r="D19" s="57" t="s">
        <v>65</v>
      </c>
      <c r="E19" s="58"/>
      <c r="F19" s="129"/>
      <c r="G19" s="121"/>
      <c r="H19" s="122"/>
    </row>
    <row r="20" spans="1:8" ht="15.75" thickBot="1">
      <c r="A20" s="63" t="s">
        <v>30</v>
      </c>
      <c r="B20" s="50"/>
      <c r="C20" s="50" t="s">
        <v>9</v>
      </c>
      <c r="D20" s="64" t="s">
        <v>31</v>
      </c>
      <c r="E20" s="65"/>
      <c r="F20" s="130"/>
      <c r="G20" s="123"/>
      <c r="H20" s="124"/>
    </row>
    <row r="22" spans="1:2" ht="15">
      <c r="A22" s="53" t="s">
        <v>104</v>
      </c>
      <c r="B22" s="53"/>
    </row>
  </sheetData>
  <mergeCells count="16">
    <mergeCell ref="G10:G12"/>
    <mergeCell ref="H10:H12"/>
    <mergeCell ref="G13:H20"/>
    <mergeCell ref="E5:E7"/>
    <mergeCell ref="F5:F20"/>
    <mergeCell ref="G5:G7"/>
    <mergeCell ref="H5:H7"/>
    <mergeCell ref="G8:G9"/>
    <mergeCell ref="H8:H9"/>
    <mergeCell ref="F3:F4"/>
    <mergeCell ref="G3:H4"/>
    <mergeCell ref="A3:A4"/>
    <mergeCell ref="B3:B4"/>
    <mergeCell ref="C3:C4"/>
    <mergeCell ref="D3:D4"/>
    <mergeCell ref="E3:E4"/>
  </mergeCells>
  <printOptions/>
  <pageMargins left="0.7" right="0.7" top="0.787401575" bottom="0.787401575" header="0.3" footer="0.3"/>
  <pageSetup horizontalDpi="600" verticalDpi="600" orientation="portrait" paperSize="9" scale="50" r:id="rId1"/>
  <colBreaks count="1" manualBreakCount="1">
    <brk id="8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 topLeftCell="A1">
      <selection activeCell="A1" sqref="A1:XFD1048576"/>
    </sheetView>
  </sheetViews>
  <sheetFormatPr defaultColWidth="8.7109375" defaultRowHeight="15"/>
  <cols>
    <col min="1" max="1" width="42.8515625" style="17" customWidth="1"/>
    <col min="2" max="2" width="19.421875" style="17" customWidth="1"/>
    <col min="3" max="3" width="17.421875" style="17" customWidth="1"/>
    <col min="4" max="4" width="22.140625" style="17" customWidth="1"/>
    <col min="5" max="5" width="13.57421875" style="17" customWidth="1"/>
    <col min="6" max="6" width="14.57421875" style="17" customWidth="1"/>
    <col min="7" max="7" width="20.421875" style="17" customWidth="1"/>
    <col min="8" max="9" width="23.57421875" style="17" customWidth="1"/>
    <col min="10" max="12" width="20.421875" style="17" customWidth="1"/>
    <col min="13" max="16384" width="8.7109375" style="17" customWidth="1"/>
  </cols>
  <sheetData>
    <row r="1" ht="15">
      <c r="A1" s="16" t="s">
        <v>131</v>
      </c>
    </row>
    <row r="2" ht="23.25" customHeight="1">
      <c r="A2" s="18" t="s">
        <v>129</v>
      </c>
    </row>
    <row r="3" spans="1:9" s="1" customFormat="1" ht="30">
      <c r="A3" s="2" t="s">
        <v>118</v>
      </c>
      <c r="B3" s="3" t="s">
        <v>119</v>
      </c>
      <c r="C3" s="3" t="s">
        <v>125</v>
      </c>
      <c r="D3" s="3" t="s">
        <v>120</v>
      </c>
      <c r="E3" s="3" t="s">
        <v>123</v>
      </c>
      <c r="F3" s="3" t="s">
        <v>124</v>
      </c>
      <c r="G3" s="3" t="s">
        <v>121</v>
      </c>
      <c r="H3" s="3" t="s">
        <v>128</v>
      </c>
      <c r="I3" s="3" t="s">
        <v>122</v>
      </c>
    </row>
    <row r="4" spans="1:9" ht="15">
      <c r="A4" s="42" t="s">
        <v>97</v>
      </c>
      <c r="B4" s="66">
        <f>'PC sestava'!H11</f>
        <v>0</v>
      </c>
      <c r="C4" s="67">
        <v>60</v>
      </c>
      <c r="D4" s="66">
        <f>'PC sestava'!H16</f>
        <v>0</v>
      </c>
      <c r="E4" s="68"/>
      <c r="F4" s="69"/>
      <c r="G4" s="69"/>
      <c r="H4" s="66">
        <f aca="true" t="shared" si="0" ref="H4:H5">F4*C4</f>
        <v>0</v>
      </c>
      <c r="I4" s="66">
        <f>C4*G4</f>
        <v>0</v>
      </c>
    </row>
    <row r="5" spans="1:9" ht="15">
      <c r="A5" s="42" t="s">
        <v>94</v>
      </c>
      <c r="B5" s="66">
        <f>Monitor!H5</f>
        <v>0</v>
      </c>
      <c r="C5" s="67">
        <v>60</v>
      </c>
      <c r="D5" s="70">
        <f>Monitor!H10</f>
        <v>0</v>
      </c>
      <c r="E5" s="68"/>
      <c r="F5" s="69"/>
      <c r="G5" s="69"/>
      <c r="H5" s="66">
        <f t="shared" si="0"/>
        <v>0</v>
      </c>
      <c r="I5" s="70">
        <f>C5*G5</f>
        <v>0</v>
      </c>
    </row>
    <row r="6" spans="1:9" ht="26.25" customHeight="1">
      <c r="A6" s="136" t="s">
        <v>127</v>
      </c>
      <c r="B6" s="137"/>
      <c r="C6" s="138"/>
      <c r="D6" s="5">
        <f>SUM(D4:D5)</f>
        <v>0</v>
      </c>
      <c r="E6" s="4" t="s">
        <v>126</v>
      </c>
      <c r="F6" s="4" t="s">
        <v>126</v>
      </c>
      <c r="G6" s="4" t="s">
        <v>126</v>
      </c>
      <c r="H6" s="6">
        <f>SUM(H4:H5)</f>
        <v>0</v>
      </c>
      <c r="I6" s="5">
        <f>SUM(I4:I5)</f>
        <v>0</v>
      </c>
    </row>
    <row r="9" ht="15">
      <c r="A9" s="53" t="s">
        <v>104</v>
      </c>
    </row>
  </sheetData>
  <mergeCells count="1">
    <mergeCell ref="A6:C6"/>
  </mergeCells>
  <printOptions/>
  <pageMargins left="0.7" right="0.7" top="0.787401575" bottom="0.787401575" header="0.3" footer="0.3"/>
  <pageSetup horizontalDpi="600" verticalDpi="600" orientation="portrait" paperSize="9" scale="4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807CD73DD89E4A9F270024492A9346" ma:contentTypeVersion="10" ma:contentTypeDescription="Vytvoří nový dokument" ma:contentTypeScope="" ma:versionID="6905f350f59b50a878d38b11337a6cba">
  <xsd:schema xmlns:xsd="http://www.w3.org/2001/XMLSchema" xmlns:xs="http://www.w3.org/2001/XMLSchema" xmlns:p="http://schemas.microsoft.com/office/2006/metadata/properties" xmlns:ns2="b60d78d0-18d9-44d0-b67c-0fcdc702e155" xmlns:ns3="961c9d13-88be-4be9-80fe-4ea797c639d0" targetNamespace="http://schemas.microsoft.com/office/2006/metadata/properties" ma:root="true" ma:fieldsID="05e94b215b2c098ab73c34dd6689dc1b" ns2:_="" ns3:_="">
    <xsd:import namespace="b60d78d0-18d9-44d0-b67c-0fcdc702e155"/>
    <xsd:import namespace="961c9d13-88be-4be9-80fe-4ea797c639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d78d0-18d9-44d0-b67c-0fcdc702e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c9d13-88be-4be9-80fe-4ea797c63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267B07-ECD8-4FD2-A5E9-CFDF4D2BC1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7159A4-F1F0-42BB-A3DC-95F4B252B0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0d78d0-18d9-44d0-b67c-0fcdc702e155"/>
    <ds:schemaRef ds:uri="961c9d13-88be-4be9-80fe-4ea797c63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56E1F5-A5A6-4964-BEBA-E362595DD7C4}">
  <ds:schemaRefs>
    <ds:schemaRef ds:uri="http://purl.org/dc/dcmitype/"/>
    <ds:schemaRef ds:uri="http://schemas.microsoft.com/office/2006/documentManagement/types"/>
    <ds:schemaRef ds:uri="b60d78d0-18d9-44d0-b67c-0fcdc702e15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961c9d13-88be-4be9-80fe-4ea797c639d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Frnka</dc:creator>
  <cp:keywords/>
  <dc:description/>
  <cp:lastModifiedBy>Horáčková, Eliška</cp:lastModifiedBy>
  <dcterms:created xsi:type="dcterms:W3CDTF">2019-05-24T08:27:30Z</dcterms:created>
  <dcterms:modified xsi:type="dcterms:W3CDTF">2020-05-18T08:34:56Z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0x010100EE807CD73DD89E4A9F270024492A9346</vt:lpwstr>
  </property>
</Properties>
</file>